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17490" windowHeight="11010"/>
  </bookViews>
  <sheets>
    <sheet name="прил 2" sheetId="1" r:id="rId1"/>
    <sheet name="прил 3" sheetId="2" r:id="rId2"/>
    <sheet name="прил 4" sheetId="3" r:id="rId3"/>
    <sheet name="прил 5" sheetId="4" r:id="rId4"/>
    <sheet name="прил 6" sheetId="5" r:id="rId5"/>
    <sheet name="прил 7" sheetId="6" r:id="rId6"/>
    <sheet name="прил 8" sheetId="7" r:id="rId7"/>
    <sheet name="прил 9" sheetId="8" r:id="rId8"/>
  </sheets>
  <definedNames>
    <definedName name="_xlnm.Print_Area" localSheetId="1">'прил 3'!$A$1:$CX$38</definedName>
    <definedName name="_xlnm.Print_Area" localSheetId="2">'прил 4'!$A$1:$CX$42</definedName>
    <definedName name="_xlnm.Print_Area" localSheetId="3">'прил 5'!$A$1:$CX$46</definedName>
    <definedName name="_xlnm.Print_Area" localSheetId="7">'прил 9'!$A$1:$CX$35</definedName>
  </definedNames>
  <calcPr calcId="144525"/>
</workbook>
</file>

<file path=xl/calcChain.xml><?xml version="1.0" encoding="utf-8"?>
<calcChain xmlns="http://schemas.openxmlformats.org/spreadsheetml/2006/main">
  <c r="CJ19" i="2" l="1"/>
  <c r="CJ18" i="2"/>
  <c r="CD31" i="4" l="1"/>
  <c r="CD29" i="4"/>
  <c r="CD28" i="4"/>
  <c r="CD27" i="4"/>
  <c r="CD25" i="4"/>
  <c r="CD23" i="4"/>
  <c r="CD20" i="4"/>
  <c r="CD19" i="4"/>
  <c r="CY15" i="4"/>
  <c r="CD17" i="4" s="1"/>
  <c r="AS27" i="3"/>
  <c r="AS14" i="3"/>
  <c r="BM13" i="3"/>
  <c r="CJ17" i="2" l="1"/>
  <c r="BJ25" i="4" l="1"/>
  <c r="BJ32" i="4"/>
  <c r="BJ15" i="4" l="1"/>
  <c r="BJ40" i="4" s="1"/>
  <c r="CD38" i="4" l="1"/>
  <c r="CD32" i="4" l="1"/>
  <c r="BM26" i="3" l="1"/>
  <c r="BM27" i="3" s="1"/>
  <c r="BM29" i="3" s="1"/>
  <c r="BM32" i="3" s="1"/>
  <c r="BM33" i="3" s="1"/>
  <c r="CG13" i="3" l="1"/>
  <c r="CG14" i="3" s="1"/>
  <c r="AS13" i="3" l="1"/>
  <c r="CG32" i="3" l="1"/>
  <c r="CG33" i="3" s="1"/>
  <c r="AS33" i="3" s="1"/>
  <c r="AS32" i="3" s="1"/>
  <c r="CG29" i="3" l="1"/>
  <c r="AS29" i="3" s="1"/>
  <c r="CD21" i="4"/>
  <c r="CD15" i="4" s="1"/>
  <c r="CG26" i="3" l="1"/>
  <c r="CG27" i="3" s="1"/>
  <c r="BU17" i="2"/>
  <c r="DA33" i="3" l="1"/>
  <c r="AS26" i="3" l="1"/>
  <c r="CZ33" i="3"/>
  <c r="CD40" i="4" l="1"/>
</calcChain>
</file>

<file path=xl/sharedStrings.xml><?xml version="1.0" encoding="utf-8"?>
<sst xmlns="http://schemas.openxmlformats.org/spreadsheetml/2006/main" count="317" uniqueCount="178">
  <si>
    <t>Приложение № 2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</si>
  <si>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</si>
  <si>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 от 17.09.2015 № 987)</t>
  </si>
  <si>
    <t>(форма)</t>
  </si>
  <si>
    <t>ПРОГНОЗНЫЕ СВЕДЕНИЯ</t>
  </si>
  <si>
    <t>о расходах за технологическое присоединение</t>
  </si>
  <si>
    <t>на</t>
  </si>
  <si>
    <t>(наименование сетевой организации)</t>
  </si>
  <si>
    <t xml:space="preserve">1. Полное наименование  </t>
  </si>
  <si>
    <t xml:space="preserve">2. Сокращенное наименование  </t>
  </si>
  <si>
    <t xml:space="preserve">3. Место нахождения  </t>
  </si>
  <si>
    <t xml:space="preserve">4. Адрес юридического лица  </t>
  </si>
  <si>
    <t xml:space="preserve">5. ИНН  </t>
  </si>
  <si>
    <t xml:space="preserve">6. КПП  </t>
  </si>
  <si>
    <t xml:space="preserve">7. Ф.И.О. руководителя  </t>
  </si>
  <si>
    <t xml:space="preserve">8. Адрес электронной почты  </t>
  </si>
  <si>
    <t xml:space="preserve">9. Контактный телефон  </t>
  </si>
  <si>
    <t xml:space="preserve">10. Факс  </t>
  </si>
  <si>
    <t>Приложение № 3</t>
  </si>
  <si>
    <t>(в ред. Постановления Правительства РФ</t>
  </si>
  <si>
    <t>от 17.09.2015 № 987)</t>
  </si>
  <si>
    <t>СТАНДАРТИЗИРОВАННЫЕ ТАРИФНЫЕ СТАВКИ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</si>
  <si>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</si>
  <si>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 xml:space="preserve">менее 8900 кВт </t>
  </si>
  <si>
    <t xml:space="preserve"> год</t>
  </si>
  <si>
    <t>Наименование стандартизированных 
тарифных ставок</t>
  </si>
  <si>
    <t>Единица измерения</t>
  </si>
  <si>
    <t>Стандартизированные тарифные ставки</t>
  </si>
  <si>
    <t>по постоянной схеме</t>
  </si>
  <si>
    <t>по 
временной схеме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</si>
  <si>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</si>
  <si>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</si>
  <si>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</si>
  <si>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</si>
  <si>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</si>
  <si>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</si>
  <si>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</si>
  <si>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</si>
  <si>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</si>
  <si>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</si>
  <si>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</si>
  <si>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</si>
  <si>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</si>
  <si>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</si>
  <si>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</si>
  <si>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</si>
  <si>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</si>
  <si>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</si>
  <si>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t>Приложение № 4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</si>
  <si>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</si>
  <si>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</si>
  <si>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</si>
  <si>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
выручки *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</si>
  <si>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</si>
  <si>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</si>
  <si>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</si>
  <si>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</si>
  <si>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временной схеме</t>
  </si>
  <si>
    <t>2.</t>
  </si>
  <si>
    <t>Разработка сетевой организацией проектной документации по 
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</si>
  <si>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</si>
  <si>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</si>
  <si>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</si>
  <si>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</si>
  <si>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</si>
  <si>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</si>
  <si>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
и выше</t>
  </si>
  <si>
    <t>4.</t>
  </si>
  <si>
    <t>Проверка сетевой 
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</si>
  <si>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</si>
  <si>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</si>
  <si>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6.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</si>
  <si>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</si>
  <si>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</si>
  <si>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Приложение № 5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</si>
  <si>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</si>
  <si>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</si>
  <si>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</si>
  <si>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</si>
  <si>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Ожидаемые данные 
за текущий 
период</t>
  </si>
  <si>
    <t>Плановые 
показатели 
на следующий 
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</si>
  <si>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</si>
  <si>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</si>
  <si>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</si>
  <si>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</si>
  <si>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</si>
  <si>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</si>
  <si>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</si>
  <si>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</si>
  <si>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
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</si>
  <si>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</si>
  <si>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</si>
  <si>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</si>
  <si>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
безопасность</t>
  </si>
  <si>
    <t>расходы на информационное 
обслуживание, консультационные 
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</si>
  <si>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</si>
  <si>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</si>
  <si>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</si>
  <si>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</si>
  <si>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</si>
  <si>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</si>
  <si>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</si>
  <si>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</si>
  <si>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Выпадающие доходы (экономия средств)</t>
  </si>
  <si>
    <t>Итого (размер необходимой валовой 
выручки)</t>
  </si>
  <si>
    <t>Приложение № 6</t>
  </si>
  <si>
    <t>ФАКТИЧЕСКИЕ СРЕДНИЕ ДАННЫЕ</t>
  </si>
  <si>
    <t>о присоединенных объемах максимальной мощности
за 3 предыдущих года по каждому мероприятию</t>
  </si>
  <si>
    <t>Наименование 
мероприятий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</si>
  <si>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</si>
  <si>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</si>
  <si>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</si>
  <si>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</si>
  <si>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</si>
  <si>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7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</si>
  <si>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</si>
  <si>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</si>
  <si>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</si>
  <si>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</si>
  <si>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</si>
  <si>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</si>
  <si>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</si>
  <si>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</si>
  <si>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</si>
  <si>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8</t>
  </si>
  <si>
    <t>И Н Ф О Р М А Ц И Я</t>
  </si>
  <si>
    <t>об осуществлении технологического присоединения по договорам, заключенным за текущий год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</si>
  <si>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</si>
  <si>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</si>
  <si>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</si>
  <si>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</si>
  <si>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
и выше</t>
  </si>
  <si>
    <t>До 15 кВт - всего</t>
  </si>
  <si>
    <t>в том числе</t>
  </si>
  <si>
    <t>льготная категория *</t>
  </si>
  <si>
    <t>От 15 до 
150 кВт - всего</t>
  </si>
  <si>
    <t>льготная категория **</t>
  </si>
  <si>
    <t>От 150 кВт 
до 670 кВт - всего</t>
  </si>
  <si>
    <t>по индиви-дуальному проекту</t>
  </si>
  <si>
    <t>От 670 кВт 
до 8900 кВт - всего</t>
  </si>
  <si>
    <t>От 8900 кВт - всего</t>
  </si>
  <si>
    <t>Объекты 
генерации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</si>
  <si>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</si>
  <si>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</si>
  <si>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9</t>
  </si>
  <si>
    <t>о поданных заявках на технологическое присоединение 
за текущий год</t>
  </si>
  <si>
    <t>Категория заявителей</t>
  </si>
  <si>
    <t>Количество заявок (штук)</t>
  </si>
  <si>
    <t>От 15 до 150 кВт - 
всего</t>
  </si>
  <si>
    <t>по индивидуальному проекту</t>
  </si>
  <si>
    <t>Объекты генерации</t>
  </si>
  <si>
    <t>680014, г. Хабаровск, Восточное шосее, 30а</t>
  </si>
  <si>
    <t>Шарафутдинов Борис Шафигулович</t>
  </si>
  <si>
    <t>info@dv.oen.su</t>
  </si>
  <si>
    <t>8 (4212) 46-33-19; 46-33-20; 46-33-61</t>
  </si>
  <si>
    <t xml:space="preserve"> 8 (4212) 46-33-19; 46-33-20; 46-33-61</t>
  </si>
  <si>
    <t>х</t>
  </si>
  <si>
    <t>Заместитель директора по экономике и финансам</t>
  </si>
  <si>
    <t>С.А. Фатеев</t>
  </si>
  <si>
    <t>А.Н. Коростылев</t>
  </si>
  <si>
    <t>Прокладка одной КЛ в траншее</t>
  </si>
  <si>
    <t>Прокладка двух КЛ в траншее</t>
  </si>
  <si>
    <t>Прокладка двух КЛ в трубах с восстановлением асфальта</t>
  </si>
  <si>
    <t>Устройство закрытого перехода методом ГНБ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</si>
  <si>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 в ценах 2001 года.</t>
    </r>
  </si>
  <si>
    <t>Акционерное общество «Оборонэнерго» филиал «Дальневосточный»</t>
  </si>
  <si>
    <t>АО  «Оборонэнерго» филиал "Дальневосточный"</t>
  </si>
  <si>
    <t>0,4 кВ (от 150 кВт до 8900 кВт)</t>
  </si>
  <si>
    <t>Филиал "Дальневосточный" АО "Оборонэнерго" 
в границах Еврейской автономной области</t>
  </si>
  <si>
    <t>в границах Еврейской автономной области</t>
  </si>
  <si>
    <t>СИП-2 3х70+1х95 0,4 кВ (свыше 150 кВт)</t>
  </si>
  <si>
    <t>КТПТ 2х250 кВА киоск.тупикового типа 6 (10) кВ (свыше 150 кВт)</t>
  </si>
  <si>
    <t>КТПТ 2х1000 кВА киоск.тупикового типа 6 (10) кВ (свыше 150 кВт)</t>
  </si>
  <si>
    <r>
      <rPr>
        <b/>
        <u/>
        <sz val="14"/>
        <color theme="1"/>
        <rFont val="Times New Roman"/>
        <family val="1"/>
        <charset val="204"/>
      </rPr>
      <t>АО  «Оборонэнерго» филиал "Дальневосточный"</t>
    </r>
    <r>
      <rPr>
        <b/>
        <sz val="14"/>
        <color theme="1"/>
        <rFont val="Times New Roman"/>
        <family val="1"/>
        <charset val="204"/>
      </rPr>
      <t xml:space="preserve">    на 2019 год</t>
    </r>
  </si>
  <si>
    <t>107140, г. Москва, ул. Русаковская, д. 13, стр. 19, 21-25</t>
  </si>
  <si>
    <t>2019</t>
  </si>
  <si>
    <t>Начальник управления технологических присоединений</t>
  </si>
  <si>
    <t>и капитального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</si>
</sst>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indent="15"/>
    </xf>
    <xf numFmtId="0" fontId="6" fillId="0" borderId="0" xfId="0" applyFont="1" applyAlignment="1">
      <alignment horizontal="left" vertical="center" indent="7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 indent="15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1"/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right"/>
    </xf>
    <xf numFmtId="0" fontId="14" fillId="0" borderId="0" xfId="1" applyFont="1" applyBorder="1" applyAlignment="1">
      <alignment horizontal="left"/>
    </xf>
    <xf numFmtId="0" fontId="7" fillId="0" borderId="0" xfId="1"/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4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5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4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4" fillId="0" borderId="0" xfId="1" applyFont="1" applyBorder="1" applyAlignment="1">
      <alignment horizontal="left"/>
    </xf>
    <xf numFmtId="0" fontId="7" fillId="0" borderId="0" xfId="1"/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4" fillId="0" borderId="0" xfId="1" applyFont="1" applyBorder="1" applyAlignment="1">
      <alignment horizontal="left"/>
    </xf>
    <xf numFmtId="0" fontId="7" fillId="0" borderId="0" xfId="1"/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4" fillId="0" borderId="0" xfId="1" applyFont="1" applyBorder="1" applyAlignment="1">
      <alignment horizontal="left"/>
    </xf>
    <xf numFmtId="1" fontId="0" fillId="0" borderId="0" xfId="0" applyNumberFormat="1"/>
    <xf numFmtId="0" fontId="5" fillId="0" borderId="0" xfId="0" applyFont="1" applyAlignment="1">
      <alignment vertical="top" wrapText="1"/>
    </xf>
    <xf numFmtId="0" fontId="18" fillId="0" borderId="0" xfId="0" applyFont="1"/>
    <xf numFmtId="4" fontId="0" fillId="0" borderId="0" xfId="0" applyNumberForma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5" fillId="0" borderId="4" xfId="1" applyFont="1" applyBorder="1" applyAlignment="1">
      <alignment horizontal="center" vertical="top"/>
    </xf>
    <xf numFmtId="0" fontId="15" fillId="0" borderId="2" xfId="1" applyFont="1" applyBorder="1" applyAlignment="1">
      <alignment horizontal="center" vertical="top"/>
    </xf>
    <xf numFmtId="0" fontId="15" fillId="0" borderId="5" xfId="1" applyFont="1" applyBorder="1" applyAlignment="1">
      <alignment horizontal="center" vertical="top"/>
    </xf>
    <xf numFmtId="0" fontId="15" fillId="0" borderId="3" xfId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left" vertical="top" wrapText="1"/>
    </xf>
    <xf numFmtId="4" fontId="15" fillId="0" borderId="2" xfId="1" applyNumberFormat="1" applyFont="1" applyBorder="1" applyAlignment="1">
      <alignment horizontal="center" vertical="top"/>
    </xf>
    <xf numFmtId="0" fontId="15" fillId="0" borderId="7" xfId="1" applyFont="1" applyBorder="1" applyAlignment="1">
      <alignment horizontal="center" vertical="top"/>
    </xf>
    <xf numFmtId="0" fontId="13" fillId="0" borderId="0" xfId="1" applyFont="1" applyBorder="1" applyAlignment="1">
      <alignment horizontal="justify" vertical="top" wrapText="1"/>
    </xf>
    <xf numFmtId="0" fontId="8" fillId="0" borderId="0" xfId="1" applyFont="1" applyBorder="1" applyAlignment="1">
      <alignment horizontal="justify" vertical="top" wrapText="1"/>
    </xf>
    <xf numFmtId="0" fontId="8" fillId="0" borderId="0" xfId="1" applyFont="1" applyBorder="1" applyAlignment="1">
      <alignment horizontal="left" vertical="top" wrapText="1"/>
    </xf>
    <xf numFmtId="0" fontId="10" fillId="0" borderId="7" xfId="1" applyFont="1" applyFill="1" applyBorder="1" applyAlignment="1">
      <alignment horizont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top"/>
    </xf>
    <xf numFmtId="49" fontId="10" fillId="0" borderId="7" xfId="1" applyNumberFormat="1" applyFont="1" applyFill="1" applyBorder="1" applyAlignment="1">
      <alignment horizontal="center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 wrapText="1"/>
    </xf>
    <xf numFmtId="0" fontId="15" fillId="0" borderId="5" xfId="1" applyFont="1" applyBorder="1" applyAlignment="1">
      <alignment horizontal="center" vertical="center" wrapText="1"/>
    </xf>
    <xf numFmtId="4" fontId="15" fillId="0" borderId="5" xfId="1" applyNumberFormat="1" applyFont="1" applyBorder="1" applyAlignment="1">
      <alignment horizontal="center" vertical="top"/>
    </xf>
    <xf numFmtId="0" fontId="15" fillId="0" borderId="3" xfId="1" applyFont="1" applyFill="1" applyBorder="1" applyAlignment="1">
      <alignment horizontal="right" vertical="top" wrapText="1"/>
    </xf>
    <xf numFmtId="0" fontId="15" fillId="0" borderId="4" xfId="1" applyFont="1" applyFill="1" applyBorder="1" applyAlignment="1">
      <alignment horizontal="right" vertical="top" wrapText="1"/>
    </xf>
    <xf numFmtId="0" fontId="15" fillId="0" borderId="6" xfId="1" applyFont="1" applyFill="1" applyBorder="1" applyAlignment="1">
      <alignment horizontal="right" vertical="top" wrapText="1"/>
    </xf>
    <xf numFmtId="0" fontId="15" fillId="0" borderId="5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left" vertical="top" wrapText="1" indent="1"/>
    </xf>
    <xf numFmtId="0" fontId="15" fillId="0" borderId="5" xfId="1" applyFont="1" applyFill="1" applyBorder="1" applyAlignment="1">
      <alignment horizontal="right" vertical="top" wrapText="1"/>
    </xf>
    <xf numFmtId="0" fontId="15" fillId="0" borderId="5" xfId="1" applyFont="1" applyFill="1" applyBorder="1" applyAlignment="1">
      <alignment horizontal="right" vertical="top" wrapText="1" indent="1"/>
    </xf>
    <xf numFmtId="4" fontId="15" fillId="0" borderId="13" xfId="1" applyNumberFormat="1" applyFont="1" applyBorder="1" applyAlignment="1">
      <alignment horizontal="center" vertical="top"/>
    </xf>
    <xf numFmtId="0" fontId="15" fillId="0" borderId="13" xfId="1" applyFont="1" applyBorder="1" applyAlignment="1">
      <alignment horizontal="center" vertical="top"/>
    </xf>
    <xf numFmtId="0" fontId="15" fillId="0" borderId="14" xfId="1" applyFont="1" applyBorder="1" applyAlignment="1">
      <alignment horizontal="center" vertical="top"/>
    </xf>
    <xf numFmtId="0" fontId="15" fillId="0" borderId="0" xfId="1" applyFont="1" applyBorder="1" applyAlignment="1">
      <alignment horizontal="center" vertical="top"/>
    </xf>
    <xf numFmtId="0" fontId="15" fillId="0" borderId="15" xfId="1" applyFont="1" applyBorder="1" applyAlignment="1">
      <alignment horizontal="center" vertical="top"/>
    </xf>
    <xf numFmtId="0" fontId="15" fillId="0" borderId="13" xfId="1" applyFont="1" applyFill="1" applyBorder="1" applyAlignment="1">
      <alignment horizontal="left" vertical="top" wrapText="1" indent="2"/>
    </xf>
    <xf numFmtId="0" fontId="15" fillId="0" borderId="13" xfId="1" applyFont="1" applyFill="1" applyBorder="1" applyAlignment="1">
      <alignment horizontal="left" vertical="top" wrapText="1" indent="3"/>
    </xf>
    <xf numFmtId="2" fontId="15" fillId="0" borderId="13" xfId="1" applyNumberFormat="1" applyFont="1" applyBorder="1" applyAlignment="1">
      <alignment horizontal="center" vertical="top"/>
    </xf>
    <xf numFmtId="0" fontId="15" fillId="0" borderId="13" xfId="1" applyFont="1" applyFill="1" applyBorder="1" applyAlignment="1">
      <alignment horizontal="left" vertical="top" wrapText="1" indent="1"/>
    </xf>
    <xf numFmtId="0" fontId="15" fillId="0" borderId="9" xfId="1" applyFont="1" applyBorder="1" applyAlignment="1">
      <alignment horizontal="center" vertical="top"/>
    </xf>
    <xf numFmtId="0" fontId="15" fillId="0" borderId="8" xfId="1" applyFont="1" applyBorder="1" applyAlignment="1">
      <alignment horizontal="center" vertical="top"/>
    </xf>
    <xf numFmtId="4" fontId="15" fillId="0" borderId="5" xfId="1" applyNumberFormat="1" applyFont="1" applyFill="1" applyBorder="1" applyAlignment="1">
      <alignment horizontal="center" vertical="top"/>
    </xf>
    <xf numFmtId="0" fontId="15" fillId="0" borderId="3" xfId="1" applyFont="1" applyBorder="1" applyAlignment="1">
      <alignment horizontal="center" vertical="top"/>
    </xf>
    <xf numFmtId="0" fontId="15" fillId="0" borderId="6" xfId="1" applyFont="1" applyBorder="1" applyAlignment="1">
      <alignment horizontal="center" vertical="top"/>
    </xf>
    <xf numFmtId="4" fontId="15" fillId="0" borderId="1" xfId="1" applyNumberFormat="1" applyFont="1" applyBorder="1" applyAlignment="1">
      <alignment horizontal="center" vertical="top"/>
    </xf>
    <xf numFmtId="0" fontId="15" fillId="0" borderId="1" xfId="1" applyFont="1" applyBorder="1" applyAlignment="1">
      <alignment horizontal="center" vertical="top"/>
    </xf>
    <xf numFmtId="0" fontId="15" fillId="0" borderId="13" xfId="1" applyFont="1" applyFill="1" applyBorder="1" applyAlignment="1">
      <alignment horizontal="left" vertical="top" wrapText="1"/>
    </xf>
    <xf numFmtId="0" fontId="15" fillId="0" borderId="12" xfId="1" applyFont="1" applyBorder="1" applyAlignment="1">
      <alignment horizontal="center" vertical="top"/>
    </xf>
    <xf numFmtId="0" fontId="15" fillId="0" borderId="11" xfId="1" applyFont="1" applyBorder="1" applyAlignment="1">
      <alignment horizontal="center" vertical="top"/>
    </xf>
    <xf numFmtId="0" fontId="15" fillId="0" borderId="10" xfId="1" applyFont="1" applyBorder="1" applyAlignment="1">
      <alignment horizontal="center" vertical="top"/>
    </xf>
    <xf numFmtId="0" fontId="15" fillId="0" borderId="1" xfId="1" applyFont="1" applyFill="1" applyBorder="1" applyAlignment="1">
      <alignment horizontal="left" vertical="top" wrapText="1"/>
    </xf>
    <xf numFmtId="0" fontId="15" fillId="0" borderId="2" xfId="1" applyFont="1" applyFill="1" applyBorder="1" applyAlignment="1">
      <alignment horizontal="left" vertical="top" wrapText="1" indent="2"/>
    </xf>
    <xf numFmtId="49" fontId="15" fillId="0" borderId="0" xfId="1" applyNumberFormat="1" applyFont="1" applyFill="1" applyBorder="1" applyAlignment="1">
      <alignment horizontal="left" vertical="top" wrapText="1" indent="1"/>
    </xf>
    <xf numFmtId="49" fontId="15" fillId="0" borderId="15" xfId="1" applyNumberFormat="1" applyFont="1" applyFill="1" applyBorder="1" applyAlignment="1">
      <alignment horizontal="left" vertical="top" wrapText="1" indent="1"/>
    </xf>
    <xf numFmtId="49" fontId="15" fillId="0" borderId="7" xfId="1" applyNumberFormat="1" applyFont="1" applyFill="1" applyBorder="1" applyAlignment="1">
      <alignment horizontal="left" vertical="top" wrapText="1" indent="1"/>
    </xf>
    <xf numFmtId="49" fontId="15" fillId="0" borderId="8" xfId="1" applyNumberFormat="1" applyFont="1" applyFill="1" applyBorder="1" applyAlignment="1">
      <alignment horizontal="left" vertical="top" wrapText="1" indent="1"/>
    </xf>
    <xf numFmtId="0" fontId="15" fillId="0" borderId="0" xfId="1" applyFont="1" applyFill="1" applyBorder="1" applyAlignment="1">
      <alignment horizontal="left" vertical="top" wrapText="1"/>
    </xf>
    <xf numFmtId="0" fontId="15" fillId="0" borderId="15" xfId="1" applyFont="1" applyFill="1" applyBorder="1" applyAlignment="1">
      <alignment horizontal="left" vertical="top" wrapText="1"/>
    </xf>
    <xf numFmtId="0" fontId="8" fillId="0" borderId="5" xfId="1" applyFont="1" applyBorder="1" applyAlignment="1">
      <alignment horizontal="center" vertical="top"/>
    </xf>
    <xf numFmtId="0" fontId="8" fillId="0" borderId="10" xfId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8" fillId="0" borderId="12" xfId="1" applyFont="1" applyBorder="1" applyAlignment="1">
      <alignment horizontal="center" vertical="top"/>
    </xf>
    <xf numFmtId="0" fontId="8" fillId="0" borderId="10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8" fillId="0" borderId="8" xfId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top"/>
    </xf>
    <xf numFmtId="0" fontId="8" fillId="0" borderId="9" xfId="1" applyFont="1" applyBorder="1" applyAlignment="1">
      <alignment horizontal="center" vertical="top"/>
    </xf>
    <xf numFmtId="0" fontId="8" fillId="0" borderId="8" xfId="1" applyFont="1" applyFill="1" applyBorder="1" applyAlignment="1">
      <alignment horizontal="left" vertical="top" wrapText="1" indent="1"/>
    </xf>
    <xf numFmtId="0" fontId="8" fillId="0" borderId="2" xfId="1" applyFont="1" applyFill="1" applyBorder="1" applyAlignment="1">
      <alignment horizontal="left" vertical="top" wrapText="1" indent="1"/>
    </xf>
    <xf numFmtId="0" fontId="8" fillId="0" borderId="15" xfId="1" applyFont="1" applyBorder="1" applyAlignment="1">
      <alignment horizontal="center" vertical="top"/>
    </xf>
    <xf numFmtId="0" fontId="8" fillId="0" borderId="13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8" fillId="0" borderId="15" xfId="1" applyFont="1" applyFill="1" applyBorder="1" applyAlignment="1">
      <alignment horizontal="left" vertical="top" wrapText="1" indent="1"/>
    </xf>
    <xf numFmtId="0" fontId="8" fillId="0" borderId="13" xfId="1" applyFont="1" applyFill="1" applyBorder="1" applyAlignment="1">
      <alignment horizontal="left" vertical="top" wrapText="1" indent="1"/>
    </xf>
    <xf numFmtId="0" fontId="8" fillId="0" borderId="6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top"/>
    </xf>
    <xf numFmtId="0" fontId="8" fillId="0" borderId="6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justify" vertical="top" wrapText="1"/>
    </xf>
    <xf numFmtId="0" fontId="15" fillId="0" borderId="2" xfId="1" applyFont="1" applyFill="1" applyBorder="1" applyAlignment="1">
      <alignment horizontal="left" vertical="top" wrapText="1" indent="1"/>
    </xf>
    <xf numFmtId="0" fontId="15" fillId="0" borderId="11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top"/>
    </xf>
    <xf numFmtId="0" fontId="10" fillId="0" borderId="0" xfId="1" applyFont="1" applyFill="1" applyBorder="1" applyAlignment="1">
      <alignment horizontal="center" vertical="top" wrapText="1"/>
    </xf>
    <xf numFmtId="4" fontId="15" fillId="0" borderId="2" xfId="1" applyNumberFormat="1" applyFont="1" applyFill="1" applyBorder="1" applyAlignment="1">
      <alignment horizontal="center" vertical="top"/>
    </xf>
    <xf numFmtId="0" fontId="15" fillId="0" borderId="2" xfId="1" applyFont="1" applyFill="1" applyBorder="1" applyAlignment="1">
      <alignment horizontal="center" vertical="top"/>
    </xf>
    <xf numFmtId="0" fontId="15" fillId="0" borderId="5" xfId="1" applyFont="1" applyFill="1" applyBorder="1" applyAlignment="1">
      <alignment horizontal="center" vertical="top"/>
    </xf>
    <xf numFmtId="4" fontId="15" fillId="0" borderId="3" xfId="1" applyNumberFormat="1" applyFont="1" applyFill="1" applyBorder="1" applyAlignment="1">
      <alignment horizontal="center" vertical="top"/>
    </xf>
    <xf numFmtId="4" fontId="15" fillId="0" borderId="4" xfId="1" applyNumberFormat="1" applyFont="1" applyFill="1" applyBorder="1" applyAlignment="1">
      <alignment horizontal="center" vertical="top"/>
    </xf>
    <xf numFmtId="4" fontId="15" fillId="0" borderId="6" xfId="1" applyNumberFormat="1" applyFont="1" applyFill="1" applyBorder="1" applyAlignment="1">
      <alignment horizontal="center" vertical="top"/>
    </xf>
    <xf numFmtId="0" fontId="19" fillId="0" borderId="0" xfId="0" applyFont="1"/>
    <xf numFmtId="0" fontId="8" fillId="0" borderId="5" xfId="2" applyFont="1" applyBorder="1" applyAlignment="1">
      <alignment horizontal="center" vertical="top"/>
    </xf>
    <xf numFmtId="0" fontId="8" fillId="2" borderId="5" xfId="2" applyFont="1" applyFill="1" applyBorder="1" applyAlignment="1">
      <alignment horizontal="center" vertical="top"/>
    </xf>
    <xf numFmtId="0" fontId="15" fillId="2" borderId="5" xfId="2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="80" zoomScaleNormal="80" workbookViewId="0">
      <selection activeCell="B20" sqref="B20"/>
    </sheetView>
  </sheetViews>
  <sheetFormatPr defaultRowHeight="15" x14ac:dyDescent="0.25"/>
  <cols>
    <col min="1" max="1" width="34.42578125" customWidth="1"/>
    <col min="2" max="2" width="14.28515625" customWidth="1"/>
    <col min="5" max="5" width="26.85546875" customWidth="1"/>
    <col min="7" max="7" width="59.28515625" customWidth="1"/>
  </cols>
  <sheetData>
    <row r="1" spans="1:15" x14ac:dyDescent="0.25">
      <c r="E1" s="1"/>
      <c r="G1" s="7" t="s">
        <v>0</v>
      </c>
    </row>
    <row r="2" spans="1:15" ht="30" x14ac:dyDescent="0.25">
      <c r="E2" s="8"/>
      <c r="G2" s="7" t="s">
        <v>1</v>
      </c>
    </row>
    <row r="3" spans="1:15" x14ac:dyDescent="0.25">
      <c r="E3" s="2"/>
      <c r="G3" s="7" t="s">
        <v>2</v>
      </c>
    </row>
    <row r="8" spans="1:15" ht="18.75" x14ac:dyDescent="0.25">
      <c r="A8" s="51" t="s">
        <v>4</v>
      </c>
      <c r="B8" s="51"/>
      <c r="C8" s="51"/>
      <c r="D8" s="51"/>
      <c r="E8" s="51"/>
      <c r="F8" s="51"/>
      <c r="G8" s="51"/>
      <c r="H8" s="9"/>
      <c r="I8" s="9"/>
      <c r="J8" s="9"/>
      <c r="K8" s="9"/>
      <c r="L8" s="9"/>
      <c r="M8" s="9"/>
      <c r="N8" s="9"/>
      <c r="O8" s="9"/>
    </row>
    <row r="9" spans="1:15" ht="18.75" x14ac:dyDescent="0.25">
      <c r="A9" s="51" t="s">
        <v>5</v>
      </c>
      <c r="B9" s="51"/>
      <c r="C9" s="51"/>
      <c r="D9" s="51"/>
      <c r="E9" s="51"/>
      <c r="F9" s="51"/>
      <c r="G9" s="51"/>
      <c r="H9" s="9"/>
      <c r="I9" s="9"/>
      <c r="J9" s="9"/>
      <c r="K9" s="9"/>
      <c r="L9" s="9"/>
      <c r="M9" s="9"/>
      <c r="N9" s="9"/>
      <c r="O9" s="9"/>
    </row>
    <row r="10" spans="1:15" ht="18.75" customHeight="1" x14ac:dyDescent="0.25">
      <c r="A10" s="52" t="s">
        <v>173</v>
      </c>
      <c r="B10" s="52"/>
      <c r="C10" s="52"/>
      <c r="D10" s="52"/>
      <c r="E10" s="52"/>
      <c r="F10" s="52"/>
      <c r="G10" s="52"/>
      <c r="H10" s="10"/>
      <c r="I10" s="10"/>
      <c r="J10" s="10"/>
      <c r="K10" s="10"/>
      <c r="L10" s="10"/>
      <c r="M10" s="10"/>
      <c r="N10" s="10"/>
      <c r="O10" s="10"/>
    </row>
    <row r="11" spans="1:15" ht="31.5" customHeight="1" x14ac:dyDescent="0.25">
      <c r="A11" s="53" t="s">
        <v>7</v>
      </c>
      <c r="B11" s="53"/>
      <c r="C11" s="53"/>
      <c r="D11" s="53"/>
      <c r="E11" s="53"/>
      <c r="F11" s="53"/>
      <c r="G11" s="53"/>
      <c r="H11" s="6"/>
      <c r="I11" s="6"/>
      <c r="J11" s="6"/>
      <c r="K11" s="6"/>
      <c r="L11" s="6"/>
      <c r="M11" s="6"/>
      <c r="N11" s="6"/>
      <c r="O11" s="6"/>
    </row>
    <row r="12" spans="1:15" s="48" customFormat="1" ht="31.5" customHeight="1" x14ac:dyDescent="0.3">
      <c r="A12" s="50" t="s">
        <v>169</v>
      </c>
      <c r="B12" s="50"/>
      <c r="C12" s="50"/>
      <c r="D12" s="50"/>
      <c r="E12" s="50"/>
      <c r="F12" s="50"/>
      <c r="G12" s="50"/>
      <c r="H12" s="47"/>
      <c r="I12" s="47"/>
      <c r="J12" s="47"/>
      <c r="K12" s="47"/>
      <c r="L12" s="47"/>
      <c r="M12" s="47"/>
      <c r="N12" s="47"/>
      <c r="O12" s="47"/>
    </row>
    <row r="14" spans="1:15" ht="16.5" x14ac:dyDescent="0.25">
      <c r="A14" s="3" t="s">
        <v>8</v>
      </c>
      <c r="B14" t="s">
        <v>165</v>
      </c>
    </row>
    <row r="15" spans="1:15" x14ac:dyDescent="0.25">
      <c r="A15" s="4"/>
    </row>
    <row r="16" spans="1:15" ht="16.5" x14ac:dyDescent="0.25">
      <c r="A16" s="3" t="s">
        <v>9</v>
      </c>
      <c r="B16" t="s">
        <v>166</v>
      </c>
    </row>
    <row r="17" spans="1:2" x14ac:dyDescent="0.25">
      <c r="A17" s="4"/>
    </row>
    <row r="18" spans="1:2" ht="16.5" x14ac:dyDescent="0.25">
      <c r="A18" s="3" t="s">
        <v>10</v>
      </c>
      <c r="B18" t="s">
        <v>151</v>
      </c>
    </row>
    <row r="19" spans="1:2" x14ac:dyDescent="0.25">
      <c r="A19" s="4"/>
    </row>
    <row r="20" spans="1:2" ht="16.5" x14ac:dyDescent="0.25">
      <c r="A20" s="3" t="s">
        <v>11</v>
      </c>
      <c r="B20" t="s">
        <v>174</v>
      </c>
    </row>
    <row r="21" spans="1:2" x14ac:dyDescent="0.25">
      <c r="A21" s="4"/>
    </row>
    <row r="22" spans="1:2" ht="16.5" x14ac:dyDescent="0.25">
      <c r="A22" s="3" t="s">
        <v>12</v>
      </c>
      <c r="B22" s="46">
        <v>7704726225</v>
      </c>
    </row>
    <row r="23" spans="1:2" x14ac:dyDescent="0.25">
      <c r="A23" s="5"/>
    </row>
    <row r="24" spans="1:2" ht="16.5" x14ac:dyDescent="0.25">
      <c r="A24" s="3" t="s">
        <v>13</v>
      </c>
      <c r="B24" s="46">
        <v>272443001</v>
      </c>
    </row>
    <row r="25" spans="1:2" x14ac:dyDescent="0.25">
      <c r="A25" s="5"/>
    </row>
    <row r="26" spans="1:2" ht="16.5" x14ac:dyDescent="0.25">
      <c r="A26" s="3" t="s">
        <v>14</v>
      </c>
      <c r="B26" t="s">
        <v>152</v>
      </c>
    </row>
    <row r="27" spans="1:2" x14ac:dyDescent="0.25">
      <c r="A27" s="4"/>
    </row>
    <row r="28" spans="1:2" ht="16.5" x14ac:dyDescent="0.25">
      <c r="A28" s="3" t="s">
        <v>15</v>
      </c>
      <c r="B28" t="s">
        <v>153</v>
      </c>
    </row>
    <row r="29" spans="1:2" x14ac:dyDescent="0.25">
      <c r="A29" s="4"/>
    </row>
    <row r="30" spans="1:2" ht="16.5" x14ac:dyDescent="0.25">
      <c r="A30" s="3" t="s">
        <v>16</v>
      </c>
      <c r="B30" t="s">
        <v>154</v>
      </c>
    </row>
    <row r="31" spans="1:2" x14ac:dyDescent="0.25">
      <c r="A31" s="4"/>
    </row>
    <row r="32" spans="1:2" ht="16.5" x14ac:dyDescent="0.25">
      <c r="A32" s="3" t="s">
        <v>17</v>
      </c>
      <c r="B32" t="s">
        <v>155</v>
      </c>
    </row>
    <row r="33" spans="1:1" x14ac:dyDescent="0.25">
      <c r="A33" s="5"/>
    </row>
    <row r="34" spans="1:1" ht="16.899999999999999" x14ac:dyDescent="0.3">
      <c r="A34" s="3"/>
    </row>
  </sheetData>
  <mergeCells count="5">
    <mergeCell ref="A12:G12"/>
    <mergeCell ref="A8:G8"/>
    <mergeCell ref="A9:G9"/>
    <mergeCell ref="A10:G10"/>
    <mergeCell ref="A11:G11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38"/>
  <sheetViews>
    <sheetView view="pageBreakPreview" topLeftCell="A23" zoomScale="80" zoomScaleNormal="100" zoomScaleSheetLayoutView="80" workbookViewId="0">
      <selection activeCell="A35" sqref="A35:XFD38"/>
    </sheetView>
  </sheetViews>
  <sheetFormatPr defaultRowHeight="15" x14ac:dyDescent="0.25"/>
  <cols>
    <col min="1" max="52" width="1.28515625" customWidth="1"/>
    <col min="53" max="53" width="23.28515625" customWidth="1"/>
    <col min="54" max="102" width="1.28515625" customWidth="1"/>
  </cols>
  <sheetData>
    <row r="1" spans="1:102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 t="s">
        <v>18</v>
      </c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</row>
    <row r="2" spans="1:102" ht="35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64" t="s">
        <v>1</v>
      </c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</row>
    <row r="3" spans="1:10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</row>
    <row r="4" spans="1:102" ht="12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 t="s">
        <v>19</v>
      </c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</row>
    <row r="5" spans="1:102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 t="s">
        <v>20</v>
      </c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</row>
    <row r="6" spans="1:102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1:102" ht="16.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4" t="s">
        <v>3</v>
      </c>
    </row>
    <row r="8" spans="1:102" ht="16.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</row>
    <row r="9" spans="1:102" ht="18.75" x14ac:dyDescent="0.3">
      <c r="A9" s="75" t="s">
        <v>21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</row>
    <row r="10" spans="1:102" ht="60" customHeight="1" x14ac:dyDescent="0.3">
      <c r="A10" s="76" t="s">
        <v>22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</row>
    <row r="11" spans="1:102" ht="39" customHeigh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6" t="s">
        <v>23</v>
      </c>
      <c r="AK11" s="65" t="s">
        <v>168</v>
      </c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</row>
    <row r="12" spans="1:102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70" t="s">
        <v>7</v>
      </c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</row>
    <row r="13" spans="1:102" ht="18.75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 t="s">
        <v>6</v>
      </c>
      <c r="AO13" s="15"/>
      <c r="AP13" s="15"/>
      <c r="AQ13" s="15"/>
      <c r="AR13" s="15"/>
      <c r="AS13" s="71" t="s">
        <v>175</v>
      </c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15" t="s">
        <v>24</v>
      </c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5" spans="1:102" ht="47.25" customHeight="1" x14ac:dyDescent="0.25">
      <c r="A15" s="66" t="s">
        <v>25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 t="s">
        <v>26</v>
      </c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72" t="s">
        <v>27</v>
      </c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4"/>
    </row>
    <row r="16" spans="1:102" ht="33.75" customHeight="1" x14ac:dyDescent="0.2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77" t="s">
        <v>28</v>
      </c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 t="s">
        <v>29</v>
      </c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</row>
    <row r="17" spans="1:102" ht="129.75" customHeight="1" x14ac:dyDescent="0.25">
      <c r="A17" s="54" t="s">
        <v>30</v>
      </c>
      <c r="B17" s="54"/>
      <c r="C17" s="54"/>
      <c r="D17" s="54"/>
      <c r="E17" s="54"/>
      <c r="F17" s="54"/>
      <c r="G17" s="54"/>
      <c r="H17" s="54"/>
      <c r="I17" s="57" t="s">
        <v>31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9"/>
      <c r="BB17" s="55" t="s">
        <v>32</v>
      </c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149">
        <f>BU18+BU19+BU20+BU21</f>
        <v>628.40227088521033</v>
      </c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49">
        <f>CJ18+CJ19+CJ20+CJ21</f>
        <v>628.40227088521033</v>
      </c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/>
      <c r="CW17" s="150"/>
      <c r="CX17" s="150"/>
    </row>
    <row r="18" spans="1:102" ht="34.5" customHeight="1" x14ac:dyDescent="0.25">
      <c r="A18" s="54" t="s">
        <v>33</v>
      </c>
      <c r="B18" s="54"/>
      <c r="C18" s="54"/>
      <c r="D18" s="54"/>
      <c r="E18" s="54"/>
      <c r="F18" s="54"/>
      <c r="G18" s="54"/>
      <c r="H18" s="54"/>
      <c r="I18" s="57" t="s">
        <v>34</v>
      </c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9"/>
      <c r="BB18" s="55" t="s">
        <v>32</v>
      </c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98">
        <v>339.28250431503585</v>
      </c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98">
        <f>BU18</f>
        <v>339.28250431503585</v>
      </c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</row>
    <row r="19" spans="1:102" ht="36" customHeight="1" x14ac:dyDescent="0.25">
      <c r="A19" s="61" t="s">
        <v>35</v>
      </c>
      <c r="B19" s="61"/>
      <c r="C19" s="61"/>
      <c r="D19" s="61"/>
      <c r="E19" s="61"/>
      <c r="F19" s="61"/>
      <c r="G19" s="61"/>
      <c r="H19" s="61"/>
      <c r="I19" s="57" t="s">
        <v>36</v>
      </c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9"/>
      <c r="BB19" s="55" t="s">
        <v>32</v>
      </c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152">
        <v>289.11976657017442</v>
      </c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4"/>
      <c r="CJ19" s="149">
        <f>BU19</f>
        <v>289.11976657017442</v>
      </c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</row>
    <row r="20" spans="1:102" ht="54.75" customHeight="1" x14ac:dyDescent="0.25">
      <c r="A20" s="54" t="s">
        <v>38</v>
      </c>
      <c r="B20" s="54"/>
      <c r="C20" s="54"/>
      <c r="D20" s="54"/>
      <c r="E20" s="54"/>
      <c r="F20" s="54"/>
      <c r="G20" s="54"/>
      <c r="H20" s="54"/>
      <c r="I20" s="57" t="s">
        <v>39</v>
      </c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9"/>
      <c r="BB20" s="55" t="s">
        <v>32</v>
      </c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152">
        <v>0</v>
      </c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4"/>
      <c r="CJ20" s="150">
        <v>0</v>
      </c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  <c r="CX20" s="150"/>
    </row>
    <row r="21" spans="1:102" ht="71.25" customHeight="1" x14ac:dyDescent="0.25">
      <c r="A21" s="54" t="s">
        <v>40</v>
      </c>
      <c r="B21" s="54"/>
      <c r="C21" s="54"/>
      <c r="D21" s="54"/>
      <c r="E21" s="54"/>
      <c r="F21" s="54"/>
      <c r="G21" s="54"/>
      <c r="H21" s="54"/>
      <c r="I21" s="57" t="s">
        <v>41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9"/>
      <c r="BB21" s="55" t="s">
        <v>32</v>
      </c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152">
        <v>0</v>
      </c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4"/>
      <c r="CJ21" s="151">
        <v>0</v>
      </c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</row>
    <row r="22" spans="1:102" ht="99.75" customHeight="1" x14ac:dyDescent="0.25">
      <c r="A22" s="54" t="s">
        <v>42</v>
      </c>
      <c r="B22" s="54"/>
      <c r="C22" s="54"/>
      <c r="D22" s="54"/>
      <c r="E22" s="54"/>
      <c r="F22" s="54"/>
      <c r="G22" s="54"/>
      <c r="H22" s="54"/>
      <c r="I22" s="57" t="s">
        <v>43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9"/>
      <c r="BB22" s="56" t="s">
        <v>37</v>
      </c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151" t="s">
        <v>156</v>
      </c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 t="s">
        <v>156</v>
      </c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</row>
    <row r="23" spans="1:102" ht="19.5" customHeight="1" x14ac:dyDescent="0.25">
      <c r="A23" s="54"/>
      <c r="B23" s="54"/>
      <c r="C23" s="54"/>
      <c r="D23" s="54"/>
      <c r="E23" s="54"/>
      <c r="F23" s="54"/>
      <c r="G23" s="54"/>
      <c r="H23" s="54"/>
      <c r="I23" s="79" t="s">
        <v>170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1"/>
      <c r="BB23" s="56" t="s">
        <v>37</v>
      </c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149">
        <v>0</v>
      </c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>
        <v>0</v>
      </c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0"/>
    </row>
    <row r="24" spans="1:102" ht="99.75" customHeight="1" x14ac:dyDescent="0.25">
      <c r="A24" s="61" t="s">
        <v>44</v>
      </c>
      <c r="B24" s="61"/>
      <c r="C24" s="61"/>
      <c r="D24" s="61"/>
      <c r="E24" s="61"/>
      <c r="F24" s="61"/>
      <c r="G24" s="61"/>
      <c r="H24" s="61"/>
      <c r="I24" s="57" t="s">
        <v>45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9"/>
      <c r="BB24" s="55" t="s">
        <v>37</v>
      </c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150" t="s">
        <v>156</v>
      </c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 t="s">
        <v>156</v>
      </c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</row>
    <row r="25" spans="1:102" ht="18.75" customHeight="1" x14ac:dyDescent="0.25">
      <c r="A25" s="54"/>
      <c r="B25" s="54"/>
      <c r="C25" s="54"/>
      <c r="D25" s="54"/>
      <c r="E25" s="54"/>
      <c r="F25" s="54"/>
      <c r="G25" s="54"/>
      <c r="H25" s="54"/>
      <c r="I25" s="57" t="s">
        <v>160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9"/>
      <c r="BB25" s="56" t="s">
        <v>37</v>
      </c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60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</row>
    <row r="26" spans="1:102" ht="18.75" customHeight="1" x14ac:dyDescent="0.25">
      <c r="A26" s="54"/>
      <c r="B26" s="54"/>
      <c r="C26" s="54"/>
      <c r="D26" s="54"/>
      <c r="E26" s="54"/>
      <c r="F26" s="54"/>
      <c r="G26" s="54"/>
      <c r="H26" s="54"/>
      <c r="I26" s="57" t="s">
        <v>161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9"/>
      <c r="BB26" s="56" t="s">
        <v>37</v>
      </c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60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</row>
    <row r="27" spans="1:102" ht="18.75" customHeight="1" x14ac:dyDescent="0.25">
      <c r="A27" s="54"/>
      <c r="B27" s="54"/>
      <c r="C27" s="54"/>
      <c r="D27" s="54"/>
      <c r="E27" s="54"/>
      <c r="F27" s="54"/>
      <c r="G27" s="54"/>
      <c r="H27" s="54"/>
      <c r="I27" s="57" t="s">
        <v>162</v>
      </c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9"/>
      <c r="BB27" s="56" t="s">
        <v>37</v>
      </c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60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</row>
    <row r="28" spans="1:102" ht="18.75" customHeight="1" x14ac:dyDescent="0.25">
      <c r="A28" s="54"/>
      <c r="B28" s="54"/>
      <c r="C28" s="54"/>
      <c r="D28" s="54"/>
      <c r="E28" s="54"/>
      <c r="F28" s="54"/>
      <c r="G28" s="54"/>
      <c r="H28" s="54"/>
      <c r="I28" s="57" t="s">
        <v>163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9"/>
      <c r="BB28" s="56" t="s">
        <v>37</v>
      </c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60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</row>
    <row r="29" spans="1:102" ht="101.25" customHeight="1" x14ac:dyDescent="0.25">
      <c r="A29" s="54" t="s">
        <v>46</v>
      </c>
      <c r="B29" s="54"/>
      <c r="C29" s="54"/>
      <c r="D29" s="54"/>
      <c r="E29" s="54"/>
      <c r="F29" s="54"/>
      <c r="G29" s="54"/>
      <c r="H29" s="54"/>
      <c r="I29" s="57" t="s">
        <v>47</v>
      </c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9"/>
      <c r="BB29" s="56" t="s">
        <v>32</v>
      </c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 t="s">
        <v>156</v>
      </c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 t="s">
        <v>156</v>
      </c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</row>
    <row r="30" spans="1:102" ht="18.75" customHeight="1" x14ac:dyDescent="0.25">
      <c r="A30" s="54"/>
      <c r="B30" s="54"/>
      <c r="C30" s="54"/>
      <c r="D30" s="54"/>
      <c r="E30" s="54"/>
      <c r="F30" s="54"/>
      <c r="G30" s="54"/>
      <c r="H30" s="54"/>
      <c r="I30" s="79" t="s">
        <v>171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1"/>
      <c r="BB30" s="56" t="s">
        <v>32</v>
      </c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149">
        <v>0</v>
      </c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55">
        <v>0</v>
      </c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</row>
    <row r="31" spans="1:102" ht="18.75" customHeight="1" x14ac:dyDescent="0.25">
      <c r="A31" s="54"/>
      <c r="B31" s="54"/>
      <c r="C31" s="54"/>
      <c r="D31" s="54"/>
      <c r="E31" s="54"/>
      <c r="F31" s="54"/>
      <c r="G31" s="54"/>
      <c r="H31" s="54"/>
      <c r="I31" s="79" t="s">
        <v>172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1"/>
      <c r="BB31" s="56" t="s">
        <v>32</v>
      </c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149">
        <v>0</v>
      </c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55">
        <v>0</v>
      </c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</row>
    <row r="32" spans="1:102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</row>
    <row r="33" spans="1:102" ht="42" customHeight="1" x14ac:dyDescent="0.25">
      <c r="A33" s="62" t="s">
        <v>164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</row>
    <row r="34" spans="1:102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</row>
    <row r="35" spans="1:102" s="155" customFormat="1" x14ac:dyDescent="0.25">
      <c r="C35" s="155" t="s">
        <v>157</v>
      </c>
      <c r="CH35" s="155" t="s">
        <v>158</v>
      </c>
    </row>
    <row r="36" spans="1:102" s="155" customFormat="1" x14ac:dyDescent="0.25"/>
    <row r="37" spans="1:102" s="155" customFormat="1" x14ac:dyDescent="0.25">
      <c r="C37" s="155" t="s">
        <v>176</v>
      </c>
    </row>
    <row r="38" spans="1:102" s="155" customFormat="1" x14ac:dyDescent="0.25">
      <c r="C38" s="155" t="s">
        <v>177</v>
      </c>
      <c r="CH38" s="155" t="s">
        <v>159</v>
      </c>
    </row>
  </sheetData>
  <mergeCells count="87">
    <mergeCell ref="I31:BA31"/>
    <mergeCell ref="A26:H26"/>
    <mergeCell ref="I26:BA26"/>
    <mergeCell ref="BB26:BT26"/>
    <mergeCell ref="BU26:CI26"/>
    <mergeCell ref="A28:H28"/>
    <mergeCell ref="I28:BA28"/>
    <mergeCell ref="BB28:BT28"/>
    <mergeCell ref="BU28:CI28"/>
    <mergeCell ref="CJ27:CX27"/>
    <mergeCell ref="I24:BA24"/>
    <mergeCell ref="A23:H23"/>
    <mergeCell ref="I23:BA23"/>
    <mergeCell ref="BB23:BT23"/>
    <mergeCell ref="BU23:CI23"/>
    <mergeCell ref="CJ26:CX26"/>
    <mergeCell ref="A25:H25"/>
    <mergeCell ref="I25:BA25"/>
    <mergeCell ref="BB25:BT25"/>
    <mergeCell ref="BU25:CI25"/>
    <mergeCell ref="CJ25:CX25"/>
    <mergeCell ref="CJ20:CX20"/>
    <mergeCell ref="CJ28:CX28"/>
    <mergeCell ref="BU31:CI31"/>
    <mergeCell ref="A30:H30"/>
    <mergeCell ref="I30:BA30"/>
    <mergeCell ref="BB30:BT30"/>
    <mergeCell ref="BU30:CI30"/>
    <mergeCell ref="CJ30:CX30"/>
    <mergeCell ref="A31:H31"/>
    <mergeCell ref="BB31:BT31"/>
    <mergeCell ref="CJ31:CX31"/>
    <mergeCell ref="A29:H29"/>
    <mergeCell ref="I29:BA29"/>
    <mergeCell ref="CJ23:CX23"/>
    <mergeCell ref="A27:H27"/>
    <mergeCell ref="I27:BA27"/>
    <mergeCell ref="CJ17:CX17"/>
    <mergeCell ref="BB18:BT18"/>
    <mergeCell ref="BU18:CI18"/>
    <mergeCell ref="CJ18:CX18"/>
    <mergeCell ref="BB19:BT19"/>
    <mergeCell ref="BU19:CI19"/>
    <mergeCell ref="CJ19:CX19"/>
    <mergeCell ref="BO2:CX2"/>
    <mergeCell ref="AK11:CJ11"/>
    <mergeCell ref="A15:BA16"/>
    <mergeCell ref="AK12:CJ12"/>
    <mergeCell ref="AS13:BD13"/>
    <mergeCell ref="BB15:BT16"/>
    <mergeCell ref="BU15:CX15"/>
    <mergeCell ref="A9:CX9"/>
    <mergeCell ref="A10:CX10"/>
    <mergeCell ref="CJ16:CX16"/>
    <mergeCell ref="BU16:CI16"/>
    <mergeCell ref="A17:H17"/>
    <mergeCell ref="I17:BA17"/>
    <mergeCell ref="BB17:BT17"/>
    <mergeCell ref="BU17:CI17"/>
    <mergeCell ref="I18:BA18"/>
    <mergeCell ref="A18:H18"/>
    <mergeCell ref="A19:H19"/>
    <mergeCell ref="I19:BA19"/>
    <mergeCell ref="A33:CX33"/>
    <mergeCell ref="BB20:BT20"/>
    <mergeCell ref="BB24:BT24"/>
    <mergeCell ref="BU24:CI24"/>
    <mergeCell ref="CJ22:CX22"/>
    <mergeCell ref="A24:H24"/>
    <mergeCell ref="CJ24:CX24"/>
    <mergeCell ref="A22:H22"/>
    <mergeCell ref="I22:BA22"/>
    <mergeCell ref="BB22:BT22"/>
    <mergeCell ref="BU22:CI22"/>
    <mergeCell ref="CJ29:CX29"/>
    <mergeCell ref="I21:BA21"/>
    <mergeCell ref="CJ21:CX21"/>
    <mergeCell ref="A21:H21"/>
    <mergeCell ref="BB21:BT21"/>
    <mergeCell ref="BB29:BT29"/>
    <mergeCell ref="BU29:CI29"/>
    <mergeCell ref="A20:H20"/>
    <mergeCell ref="I20:BA20"/>
    <mergeCell ref="BU20:CI20"/>
    <mergeCell ref="BU21:CI21"/>
    <mergeCell ref="BB27:BT27"/>
    <mergeCell ref="BU27:CI27"/>
  </mergeCells>
  <printOptions horizontalCentered="1"/>
  <pageMargins left="0.78740157480314965" right="0.39370078740157483" top="0.55118110236220474" bottom="0.35433070866141736" header="0.31496062992125984" footer="0.31496062992125984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42"/>
  <sheetViews>
    <sheetView view="pageBreakPreview" topLeftCell="A22" zoomScale="90" zoomScaleNormal="100" zoomScaleSheetLayoutView="90" workbookViewId="0">
      <selection activeCell="A39" sqref="A39:XFD42"/>
    </sheetView>
  </sheetViews>
  <sheetFormatPr defaultRowHeight="15" x14ac:dyDescent="0.25"/>
  <cols>
    <col min="1" max="3" width="1.85546875" customWidth="1"/>
    <col min="4" max="4" width="0.5703125" customWidth="1"/>
    <col min="5" max="7" width="1.85546875" hidden="1" customWidth="1"/>
    <col min="8" max="43" width="1.85546875" customWidth="1"/>
    <col min="44" max="44" width="11.5703125" customWidth="1"/>
    <col min="45" max="56" width="1.85546875" customWidth="1"/>
    <col min="57" max="57" width="0.7109375" customWidth="1"/>
    <col min="58" max="64" width="1.85546875" hidden="1" customWidth="1"/>
    <col min="65" max="75" width="1.85546875" customWidth="1"/>
    <col min="76" max="76" width="1.5703125" customWidth="1"/>
    <col min="77" max="84" width="1.85546875" hidden="1" customWidth="1"/>
    <col min="85" max="95" width="1.85546875" customWidth="1"/>
    <col min="96" max="96" width="1.85546875" hidden="1" customWidth="1"/>
    <col min="97" max="97" width="1.7109375" customWidth="1"/>
    <col min="98" max="102" width="1.85546875" hidden="1" customWidth="1"/>
    <col min="103" max="103" width="13.140625" bestFit="1" customWidth="1"/>
    <col min="104" max="104" width="13.5703125" bestFit="1" customWidth="1"/>
  </cols>
  <sheetData>
    <row r="1" spans="1:102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 t="s">
        <v>48</v>
      </c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7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64" t="s">
        <v>1</v>
      </c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</row>
    <row r="3" spans="1:10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 t="s">
        <v>19</v>
      </c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</row>
    <row r="5" spans="1:102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 t="s">
        <v>20</v>
      </c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</row>
    <row r="6" spans="1:102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</row>
    <row r="7" spans="1:102" ht="16.5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1" t="s">
        <v>3</v>
      </c>
    </row>
    <row r="8" spans="1:102" ht="16.5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</row>
    <row r="9" spans="1:102" ht="18.75" x14ac:dyDescent="0.3">
      <c r="A9" s="75" t="s">
        <v>49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</row>
    <row r="10" spans="1:102" ht="18.75" x14ac:dyDescent="0.3">
      <c r="A10" s="83" t="s">
        <v>50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</row>
    <row r="11" spans="1:102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</row>
    <row r="12" spans="1:102" ht="83.25" customHeight="1" x14ac:dyDescent="0.25">
      <c r="A12" s="77" t="s">
        <v>51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 t="s">
        <v>52</v>
      </c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 t="s">
        <v>53</v>
      </c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 t="s">
        <v>54</v>
      </c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</row>
    <row r="13" spans="1:102" ht="15.75" x14ac:dyDescent="0.25">
      <c r="A13" s="56" t="s">
        <v>55</v>
      </c>
      <c r="B13" s="56"/>
      <c r="C13" s="56"/>
      <c r="D13" s="56"/>
      <c r="E13" s="56"/>
      <c r="F13" s="56"/>
      <c r="G13" s="56"/>
      <c r="H13" s="56"/>
      <c r="I13" s="82" t="s">
        <v>56</v>
      </c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98">
        <f>AS14</f>
        <v>36190.133793603825</v>
      </c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98">
        <f>BM14</f>
        <v>106.66666666666667</v>
      </c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98">
        <f>'прил 3'!BU18</f>
        <v>339.28250431503585</v>
      </c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</row>
    <row r="14" spans="1:102" ht="15.75" x14ac:dyDescent="0.25">
      <c r="A14" s="56"/>
      <c r="B14" s="56"/>
      <c r="C14" s="56"/>
      <c r="D14" s="56"/>
      <c r="E14" s="56"/>
      <c r="F14" s="56"/>
      <c r="G14" s="56"/>
      <c r="H14" s="56"/>
      <c r="I14" s="84" t="s">
        <v>28</v>
      </c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98">
        <f>BM14*CG14</f>
        <v>36190.133793603825</v>
      </c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98">
        <v>106.66666666666667</v>
      </c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98">
        <f>CG13</f>
        <v>339.28250431503585</v>
      </c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</row>
    <row r="15" spans="1:102" ht="24" customHeight="1" x14ac:dyDescent="0.25">
      <c r="A15" s="56"/>
      <c r="B15" s="56"/>
      <c r="C15" s="56"/>
      <c r="D15" s="56"/>
      <c r="E15" s="56"/>
      <c r="F15" s="56"/>
      <c r="G15" s="56"/>
      <c r="H15" s="56"/>
      <c r="I15" s="84" t="s">
        <v>57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</row>
    <row r="16" spans="1:102" ht="36.75" customHeight="1" x14ac:dyDescent="0.25">
      <c r="A16" s="56" t="s">
        <v>58</v>
      </c>
      <c r="B16" s="56"/>
      <c r="C16" s="56"/>
      <c r="D16" s="56"/>
      <c r="E16" s="56"/>
      <c r="F16" s="56"/>
      <c r="G16" s="56"/>
      <c r="H16" s="56"/>
      <c r="I16" s="82" t="s">
        <v>59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</row>
    <row r="17" spans="1:102" ht="29.25" customHeight="1" x14ac:dyDescent="0.25">
      <c r="A17" s="56" t="s">
        <v>60</v>
      </c>
      <c r="B17" s="56"/>
      <c r="C17" s="56"/>
      <c r="D17" s="56"/>
      <c r="E17" s="56"/>
      <c r="F17" s="56"/>
      <c r="G17" s="56"/>
      <c r="H17" s="56"/>
      <c r="I17" s="82" t="s">
        <v>61</v>
      </c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</row>
    <row r="18" spans="1:102" ht="21" customHeight="1" x14ac:dyDescent="0.25">
      <c r="A18" s="56"/>
      <c r="B18" s="56"/>
      <c r="C18" s="56"/>
      <c r="D18" s="56"/>
      <c r="E18" s="56"/>
      <c r="F18" s="56"/>
      <c r="G18" s="56"/>
      <c r="H18" s="56"/>
      <c r="I18" s="84" t="s">
        <v>62</v>
      </c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</row>
    <row r="19" spans="1:102" ht="17.25" customHeight="1" x14ac:dyDescent="0.25">
      <c r="A19" s="56"/>
      <c r="B19" s="56"/>
      <c r="C19" s="56"/>
      <c r="D19" s="56"/>
      <c r="E19" s="56"/>
      <c r="F19" s="56"/>
      <c r="G19" s="56"/>
      <c r="H19" s="56"/>
      <c r="I19" s="85" t="s">
        <v>167</v>
      </c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98">
        <v>0</v>
      </c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98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</row>
    <row r="20" spans="1:102" ht="17.25" customHeight="1" x14ac:dyDescent="0.25">
      <c r="A20" s="56"/>
      <c r="B20" s="56"/>
      <c r="C20" s="56"/>
      <c r="D20" s="56"/>
      <c r="E20" s="56"/>
      <c r="F20" s="56"/>
      <c r="G20" s="56"/>
      <c r="H20" s="56"/>
      <c r="I20" s="84" t="s">
        <v>63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</row>
    <row r="21" spans="1:102" ht="24" customHeight="1" x14ac:dyDescent="0.25">
      <c r="A21" s="56"/>
      <c r="B21" s="56"/>
      <c r="C21" s="56"/>
      <c r="D21" s="56"/>
      <c r="E21" s="56"/>
      <c r="F21" s="56"/>
      <c r="G21" s="56"/>
      <c r="H21" s="56"/>
      <c r="I21" s="84" t="s">
        <v>64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</row>
    <row r="22" spans="1:102" ht="56.25" customHeight="1" x14ac:dyDescent="0.25">
      <c r="A22" s="56"/>
      <c r="B22" s="56"/>
      <c r="C22" s="56"/>
      <c r="D22" s="56"/>
      <c r="E22" s="56"/>
      <c r="F22" s="56"/>
      <c r="G22" s="56"/>
      <c r="H22" s="56"/>
      <c r="I22" s="84" t="s">
        <v>65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</row>
    <row r="23" spans="1:102" ht="17.25" customHeight="1" x14ac:dyDescent="0.25">
      <c r="A23" s="56"/>
      <c r="B23" s="56"/>
      <c r="C23" s="56"/>
      <c r="D23" s="56"/>
      <c r="E23" s="56"/>
      <c r="F23" s="56"/>
      <c r="G23" s="56"/>
      <c r="H23" s="56"/>
      <c r="I23" s="86" t="s">
        <v>171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98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98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</row>
    <row r="24" spans="1:102" ht="17.25" customHeight="1" x14ac:dyDescent="0.25">
      <c r="A24" s="56"/>
      <c r="B24" s="56"/>
      <c r="C24" s="56"/>
      <c r="D24" s="56"/>
      <c r="E24" s="56"/>
      <c r="F24" s="56"/>
      <c r="G24" s="56"/>
      <c r="H24" s="56"/>
      <c r="I24" s="86" t="s">
        <v>172</v>
      </c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98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98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</row>
    <row r="25" spans="1:102" ht="33.75" customHeight="1" x14ac:dyDescent="0.25">
      <c r="A25" s="56"/>
      <c r="B25" s="56"/>
      <c r="C25" s="56"/>
      <c r="D25" s="56"/>
      <c r="E25" s="56"/>
      <c r="F25" s="56"/>
      <c r="G25" s="56"/>
      <c r="H25" s="56"/>
      <c r="I25" s="84" t="s">
        <v>66</v>
      </c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</row>
    <row r="26" spans="1:102" ht="38.25" customHeight="1" x14ac:dyDescent="0.25">
      <c r="A26" s="56" t="s">
        <v>67</v>
      </c>
      <c r="B26" s="56"/>
      <c r="C26" s="56"/>
      <c r="D26" s="56"/>
      <c r="E26" s="56"/>
      <c r="F26" s="56"/>
      <c r="G26" s="56"/>
      <c r="H26" s="56"/>
      <c r="I26" s="82" t="s">
        <v>68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98">
        <f>AS27</f>
        <v>30839.441767485274</v>
      </c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98">
        <f>BM13</f>
        <v>106.66666666666667</v>
      </c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98">
        <f>'прил 3'!BU19</f>
        <v>289.11976657017442</v>
      </c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</row>
    <row r="27" spans="1:102" ht="24" customHeight="1" x14ac:dyDescent="0.25">
      <c r="A27" s="56"/>
      <c r="B27" s="56"/>
      <c r="C27" s="56"/>
      <c r="D27" s="56"/>
      <c r="E27" s="56"/>
      <c r="F27" s="56"/>
      <c r="G27" s="56"/>
      <c r="H27" s="56"/>
      <c r="I27" s="84" t="s">
        <v>28</v>
      </c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98">
        <f>BM27*CG27</f>
        <v>30839.441767485274</v>
      </c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98">
        <f>BM26</f>
        <v>106.66666666666667</v>
      </c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98">
        <f>CG26</f>
        <v>289.11976657017442</v>
      </c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</row>
    <row r="28" spans="1:102" ht="23.25" customHeight="1" x14ac:dyDescent="0.25">
      <c r="A28" s="56"/>
      <c r="B28" s="56"/>
      <c r="C28" s="56"/>
      <c r="D28" s="56"/>
      <c r="E28" s="56"/>
      <c r="F28" s="56"/>
      <c r="G28" s="56"/>
      <c r="H28" s="56"/>
      <c r="I28" s="84" t="s">
        <v>57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</row>
    <row r="29" spans="1:102" ht="57" customHeight="1" x14ac:dyDescent="0.25">
      <c r="A29" s="56" t="s">
        <v>69</v>
      </c>
      <c r="B29" s="56"/>
      <c r="C29" s="56"/>
      <c r="D29" s="56"/>
      <c r="E29" s="56"/>
      <c r="F29" s="56"/>
      <c r="G29" s="56"/>
      <c r="H29" s="56"/>
      <c r="I29" s="82" t="s">
        <v>70</v>
      </c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98">
        <f>AS30</f>
        <v>0</v>
      </c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98">
        <f>BM27</f>
        <v>106.66666666666667</v>
      </c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98">
        <f>'прил 3'!BU20</f>
        <v>0</v>
      </c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</row>
    <row r="30" spans="1:102" ht="15.75" x14ac:dyDescent="0.25">
      <c r="A30" s="56"/>
      <c r="B30" s="56"/>
      <c r="C30" s="56"/>
      <c r="D30" s="56"/>
      <c r="E30" s="56"/>
      <c r="F30" s="56"/>
      <c r="G30" s="56"/>
      <c r="H30" s="56"/>
      <c r="I30" s="84" t="s">
        <v>28</v>
      </c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98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98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98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</row>
    <row r="31" spans="1:102" ht="15.75" x14ac:dyDescent="0.25">
      <c r="A31" s="56"/>
      <c r="B31" s="56"/>
      <c r="C31" s="56"/>
      <c r="D31" s="56"/>
      <c r="E31" s="56"/>
      <c r="F31" s="56"/>
      <c r="G31" s="56"/>
      <c r="H31" s="56"/>
      <c r="I31" s="84" t="s">
        <v>57</v>
      </c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</row>
    <row r="32" spans="1:102" ht="121.5" customHeight="1" x14ac:dyDescent="0.25">
      <c r="A32" s="56" t="s">
        <v>71</v>
      </c>
      <c r="B32" s="56"/>
      <c r="C32" s="56"/>
      <c r="D32" s="56"/>
      <c r="E32" s="56"/>
      <c r="F32" s="56"/>
      <c r="G32" s="56"/>
      <c r="H32" s="56"/>
      <c r="I32" s="82" t="s">
        <v>72</v>
      </c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98">
        <f>AS33</f>
        <v>0</v>
      </c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98">
        <f>BM30</f>
        <v>0</v>
      </c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98">
        <f>'прил 3'!BU21</f>
        <v>0</v>
      </c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</row>
    <row r="33" spans="1:105" ht="15.75" x14ac:dyDescent="0.25">
      <c r="A33" s="56"/>
      <c r="B33" s="56"/>
      <c r="C33" s="56"/>
      <c r="D33" s="56"/>
      <c r="E33" s="56"/>
      <c r="F33" s="56"/>
      <c r="G33" s="56"/>
      <c r="H33" s="56"/>
      <c r="I33" s="84" t="s">
        <v>28</v>
      </c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98">
        <f>BM33*CG33</f>
        <v>0</v>
      </c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98">
        <f>BM32</f>
        <v>0</v>
      </c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98">
        <f>CG32</f>
        <v>0</v>
      </c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Z33" s="49">
        <f>AS33+AS30+AS27+AS14</f>
        <v>67029.575561089092</v>
      </c>
      <c r="DA33" s="49">
        <f>CG33+CG30+CG27+CG14</f>
        <v>628.40227088521033</v>
      </c>
    </row>
    <row r="34" spans="1:105" ht="15.75" x14ac:dyDescent="0.25">
      <c r="A34" s="56"/>
      <c r="B34" s="56"/>
      <c r="C34" s="56"/>
      <c r="D34" s="56"/>
      <c r="E34" s="56"/>
      <c r="F34" s="56"/>
      <c r="G34" s="56"/>
      <c r="H34" s="56"/>
      <c r="I34" s="84" t="s">
        <v>57</v>
      </c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</row>
    <row r="35" spans="1:105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</row>
    <row r="36" spans="1:105" x14ac:dyDescent="0.25">
      <c r="A36" s="62" t="s">
        <v>73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</row>
    <row r="37" spans="1:105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</row>
    <row r="39" spans="1:105" s="155" customFormat="1" x14ac:dyDescent="0.25">
      <c r="C39" s="155" t="s">
        <v>157</v>
      </c>
      <c r="CH39" s="155" t="s">
        <v>158</v>
      </c>
    </row>
    <row r="40" spans="1:105" s="155" customFormat="1" x14ac:dyDescent="0.25"/>
    <row r="41" spans="1:105" s="155" customFormat="1" x14ac:dyDescent="0.25">
      <c r="C41" s="155" t="s">
        <v>176</v>
      </c>
    </row>
    <row r="42" spans="1:105" s="155" customFormat="1" x14ac:dyDescent="0.25">
      <c r="C42" s="155" t="s">
        <v>177</v>
      </c>
      <c r="CH42" s="155" t="s">
        <v>159</v>
      </c>
    </row>
  </sheetData>
  <mergeCells count="118">
    <mergeCell ref="BM23:CF23"/>
    <mergeCell ref="CG23:CX23"/>
    <mergeCell ref="A24:H24"/>
    <mergeCell ref="I24:AR24"/>
    <mergeCell ref="AS24:BL24"/>
    <mergeCell ref="BM24:CF24"/>
    <mergeCell ref="CG24:CX24"/>
    <mergeCell ref="BM19:CF19"/>
    <mergeCell ref="CG19:CX19"/>
    <mergeCell ref="AS22:BL22"/>
    <mergeCell ref="BM22:CF22"/>
    <mergeCell ref="CG22:CX22"/>
    <mergeCell ref="CG21:CX21"/>
    <mergeCell ref="A21:H21"/>
    <mergeCell ref="I21:AR21"/>
    <mergeCell ref="AS21:BL21"/>
    <mergeCell ref="BM21:CF21"/>
    <mergeCell ref="A22:H22"/>
    <mergeCell ref="A23:H23"/>
    <mergeCell ref="I23:AR23"/>
    <mergeCell ref="AS23:BL23"/>
    <mergeCell ref="I22:AR22"/>
    <mergeCell ref="CG27:CX27"/>
    <mergeCell ref="A28:H28"/>
    <mergeCell ref="I28:AR28"/>
    <mergeCell ref="AS28:BL28"/>
    <mergeCell ref="BM28:CF28"/>
    <mergeCell ref="CG28:CX28"/>
    <mergeCell ref="A27:H27"/>
    <mergeCell ref="I27:AR27"/>
    <mergeCell ref="AS27:BL27"/>
    <mergeCell ref="BM27:CF27"/>
    <mergeCell ref="BM30:CF30"/>
    <mergeCell ref="CG34:CX34"/>
    <mergeCell ref="A34:H34"/>
    <mergeCell ref="I34:AR34"/>
    <mergeCell ref="AS34:BL34"/>
    <mergeCell ref="BM34:CF34"/>
    <mergeCell ref="CG32:CX32"/>
    <mergeCell ref="A33:H33"/>
    <mergeCell ref="BM33:CF33"/>
    <mergeCell ref="CG33:CX33"/>
    <mergeCell ref="A32:H32"/>
    <mergeCell ref="I32:AR32"/>
    <mergeCell ref="AS32:BL32"/>
    <mergeCell ref="BM32:CF32"/>
    <mergeCell ref="I33:AR33"/>
    <mergeCell ref="AS33:BL33"/>
    <mergeCell ref="AS30:BL30"/>
    <mergeCell ref="A36:CX36"/>
    <mergeCell ref="A25:H25"/>
    <mergeCell ref="I25:AR25"/>
    <mergeCell ref="AS25:BL25"/>
    <mergeCell ref="BM25:CF25"/>
    <mergeCell ref="CG25:CX25"/>
    <mergeCell ref="CG29:CX29"/>
    <mergeCell ref="CG26:CX26"/>
    <mergeCell ref="A26:H26"/>
    <mergeCell ref="I26:AR26"/>
    <mergeCell ref="AS26:BL26"/>
    <mergeCell ref="BM26:CF26"/>
    <mergeCell ref="A29:H29"/>
    <mergeCell ref="I29:AR29"/>
    <mergeCell ref="AS29:BL29"/>
    <mergeCell ref="BM29:CF29"/>
    <mergeCell ref="CG30:CX30"/>
    <mergeCell ref="A31:H31"/>
    <mergeCell ref="I31:AR31"/>
    <mergeCell ref="AS31:BL31"/>
    <mergeCell ref="BM31:CF31"/>
    <mergeCell ref="CG31:CX31"/>
    <mergeCell ref="A30:H30"/>
    <mergeCell ref="I30:AR30"/>
    <mergeCell ref="A16:H16"/>
    <mergeCell ref="I16:AR16"/>
    <mergeCell ref="AS16:BL16"/>
    <mergeCell ref="BM16:CF16"/>
    <mergeCell ref="CG16:CX16"/>
    <mergeCell ref="I17:AR17"/>
    <mergeCell ref="AS17:BL17"/>
    <mergeCell ref="BM17:CF17"/>
    <mergeCell ref="CG17:CX17"/>
    <mergeCell ref="A17:H17"/>
    <mergeCell ref="CG18:CX18"/>
    <mergeCell ref="A20:H20"/>
    <mergeCell ref="I20:AR20"/>
    <mergeCell ref="AS20:BL20"/>
    <mergeCell ref="BM20:CF20"/>
    <mergeCell ref="CG20:CX20"/>
    <mergeCell ref="A18:H18"/>
    <mergeCell ref="I18:AR18"/>
    <mergeCell ref="AS18:BL18"/>
    <mergeCell ref="BM18:CF18"/>
    <mergeCell ref="A19:H19"/>
    <mergeCell ref="I19:AR19"/>
    <mergeCell ref="AS19:BL19"/>
    <mergeCell ref="CG14:CX14"/>
    <mergeCell ref="CG15:CX15"/>
    <mergeCell ref="A14:H14"/>
    <mergeCell ref="I14:AR14"/>
    <mergeCell ref="AS14:BL14"/>
    <mergeCell ref="BM14:CF14"/>
    <mergeCell ref="A15:H15"/>
    <mergeCell ref="I15:AR15"/>
    <mergeCell ref="AS15:BL15"/>
    <mergeCell ref="BM15:CF15"/>
    <mergeCell ref="BN2:CX2"/>
    <mergeCell ref="A9:CX9"/>
    <mergeCell ref="A13:H13"/>
    <mergeCell ref="I13:AR13"/>
    <mergeCell ref="AS13:BL13"/>
    <mergeCell ref="BM13:CF13"/>
    <mergeCell ref="CG13:CX13"/>
    <mergeCell ref="A12:AR12"/>
    <mergeCell ref="AS12:BL12"/>
    <mergeCell ref="A10:CX10"/>
    <mergeCell ref="BM12:CF12"/>
    <mergeCell ref="CG12:CX12"/>
  </mergeCells>
  <printOptions horizontalCentered="1"/>
  <pageMargins left="0.78740157480314965" right="0.39370078740157483" top="0.74803149606299213" bottom="0.74803149606299213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46"/>
  <sheetViews>
    <sheetView view="pageBreakPreview" topLeftCell="A16" zoomScale="80" zoomScaleNormal="100" zoomScaleSheetLayoutView="80" workbookViewId="0">
      <selection activeCell="A45" sqref="A45:XFD46"/>
    </sheetView>
  </sheetViews>
  <sheetFormatPr defaultRowHeight="15" x14ac:dyDescent="0.25"/>
  <cols>
    <col min="1" max="102" width="1.42578125" customWidth="1"/>
    <col min="103" max="103" width="10.7109375" bestFit="1" customWidth="1"/>
  </cols>
  <sheetData>
    <row r="1" spans="1:10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 t="s">
        <v>74</v>
      </c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</row>
    <row r="2" spans="1:103" ht="42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64" t="s">
        <v>1</v>
      </c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</row>
    <row r="3" spans="1:10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</row>
    <row r="4" spans="1:103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 t="s">
        <v>19</v>
      </c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</row>
    <row r="5" spans="1:103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 t="s">
        <v>20</v>
      </c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</row>
    <row r="6" spans="1:103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</row>
    <row r="7" spans="1:103" ht="16.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5" t="s">
        <v>3</v>
      </c>
    </row>
    <row r="8" spans="1:103" ht="16.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</row>
    <row r="9" spans="1:103" ht="18.75" x14ac:dyDescent="0.3">
      <c r="A9" s="75" t="s">
        <v>75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</row>
    <row r="10" spans="1:103" ht="18.75" x14ac:dyDescent="0.3">
      <c r="A10" s="76" t="s">
        <v>76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</row>
    <row r="11" spans="1:103" ht="15.75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</row>
    <row r="12" spans="1:103" ht="16.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5" t="s">
        <v>77</v>
      </c>
    </row>
    <row r="13" spans="1:103" ht="15.75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</row>
    <row r="14" spans="1:103" ht="65.25" customHeight="1" x14ac:dyDescent="0.25">
      <c r="A14" s="77" t="s">
        <v>78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2" t="s">
        <v>79</v>
      </c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4"/>
      <c r="CD14" s="72" t="s">
        <v>80</v>
      </c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4"/>
    </row>
    <row r="15" spans="1:103" ht="36" customHeight="1" x14ac:dyDescent="0.25">
      <c r="A15" s="104" t="s">
        <v>55</v>
      </c>
      <c r="B15" s="105"/>
      <c r="C15" s="105"/>
      <c r="D15" s="105"/>
      <c r="E15" s="105"/>
      <c r="F15" s="105"/>
      <c r="G15" s="105"/>
      <c r="H15" s="106"/>
      <c r="I15" s="107" t="s">
        <v>81</v>
      </c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1">
        <f>BJ17+BJ18+BJ19+BJ20+BJ21</f>
        <v>61.853729999999999</v>
      </c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1">
        <f>CD17+CD18+CD19+CD20+CD21</f>
        <v>67.029575561089089</v>
      </c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49">
        <f>('прил 4'!AS13+'прил 4'!AS26)/1000</f>
        <v>67.029575561089089</v>
      </c>
    </row>
    <row r="16" spans="1:103" ht="15.75" x14ac:dyDescent="0.25">
      <c r="A16" s="89"/>
      <c r="B16" s="90"/>
      <c r="C16" s="90"/>
      <c r="D16" s="90"/>
      <c r="E16" s="90"/>
      <c r="F16" s="90"/>
      <c r="G16" s="90"/>
      <c r="H16" s="91"/>
      <c r="I16" s="103" t="s">
        <v>82</v>
      </c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</row>
    <row r="17" spans="1:102" ht="15.75" x14ac:dyDescent="0.25">
      <c r="A17" s="89"/>
      <c r="B17" s="90"/>
      <c r="C17" s="90"/>
      <c r="D17" s="90"/>
      <c r="E17" s="90"/>
      <c r="F17" s="90"/>
      <c r="G17" s="90"/>
      <c r="H17" s="91"/>
      <c r="I17" s="95" t="s">
        <v>83</v>
      </c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87">
        <v>0.29465999999999998</v>
      </c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94">
        <f>BJ17/BJ15*CY15</f>
        <v>0.31931679358432402</v>
      </c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</row>
    <row r="18" spans="1:102" ht="15.75" x14ac:dyDescent="0.25">
      <c r="A18" s="89"/>
      <c r="B18" s="90"/>
      <c r="C18" s="90"/>
      <c r="D18" s="90"/>
      <c r="E18" s="90"/>
      <c r="F18" s="90"/>
      <c r="G18" s="90"/>
      <c r="H18" s="91"/>
      <c r="I18" s="95" t="s">
        <v>84</v>
      </c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>
        <v>0</v>
      </c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</row>
    <row r="19" spans="1:102" ht="15.75" x14ac:dyDescent="0.25">
      <c r="A19" s="89"/>
      <c r="B19" s="90"/>
      <c r="C19" s="90"/>
      <c r="D19" s="90"/>
      <c r="E19" s="90"/>
      <c r="F19" s="90"/>
      <c r="G19" s="90"/>
      <c r="H19" s="91"/>
      <c r="I19" s="95" t="s">
        <v>85</v>
      </c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87">
        <v>4.0887799999999999</v>
      </c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7">
        <f>BJ19/BJ15*CY15</f>
        <v>4.4309241813334435</v>
      </c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</row>
    <row r="20" spans="1:102" ht="15.75" x14ac:dyDescent="0.25">
      <c r="A20" s="89"/>
      <c r="B20" s="90"/>
      <c r="C20" s="90"/>
      <c r="D20" s="90"/>
      <c r="E20" s="90"/>
      <c r="F20" s="90"/>
      <c r="G20" s="90"/>
      <c r="H20" s="91"/>
      <c r="I20" s="95" t="s">
        <v>86</v>
      </c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87">
        <v>1.2429600000000001</v>
      </c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7">
        <f>BJ20/BJ15*CY15</f>
        <v>1.3469693943988714</v>
      </c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</row>
    <row r="21" spans="1:102" ht="15.75" x14ac:dyDescent="0.25">
      <c r="A21" s="89"/>
      <c r="B21" s="90"/>
      <c r="C21" s="90"/>
      <c r="D21" s="90"/>
      <c r="E21" s="90"/>
      <c r="F21" s="90"/>
      <c r="G21" s="90"/>
      <c r="H21" s="91"/>
      <c r="I21" s="95" t="s">
        <v>87</v>
      </c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87">
        <v>56.227330000000002</v>
      </c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7">
        <f>CD23+CD24+CD25+CD32</f>
        <v>60.932365191772448</v>
      </c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</row>
    <row r="22" spans="1:102" ht="15.75" x14ac:dyDescent="0.25">
      <c r="A22" s="89"/>
      <c r="B22" s="90"/>
      <c r="C22" s="90"/>
      <c r="D22" s="90"/>
      <c r="E22" s="90"/>
      <c r="F22" s="90"/>
      <c r="G22" s="90"/>
      <c r="H22" s="91"/>
      <c r="I22" s="95" t="s">
        <v>88</v>
      </c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</row>
    <row r="23" spans="1:102" ht="15.75" x14ac:dyDescent="0.25">
      <c r="A23" s="89"/>
      <c r="B23" s="90"/>
      <c r="C23" s="90"/>
      <c r="D23" s="90"/>
      <c r="E23" s="90"/>
      <c r="F23" s="90"/>
      <c r="G23" s="90"/>
      <c r="H23" s="91"/>
      <c r="I23" s="92" t="s">
        <v>89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87">
        <v>6.1859999999999998E-2</v>
      </c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94">
        <f>BJ23/BJ15*CY15</f>
        <v>6.7036370227130535E-2</v>
      </c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</row>
    <row r="24" spans="1:102" ht="15.75" x14ac:dyDescent="0.25">
      <c r="A24" s="89"/>
      <c r="B24" s="90"/>
      <c r="C24" s="90"/>
      <c r="D24" s="90"/>
      <c r="E24" s="90"/>
      <c r="F24" s="90"/>
      <c r="G24" s="90"/>
      <c r="H24" s="91"/>
      <c r="I24" s="92" t="s">
        <v>90</v>
      </c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>
        <v>0</v>
      </c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</row>
    <row r="25" spans="1:102" ht="15.75" x14ac:dyDescent="0.25">
      <c r="A25" s="89"/>
      <c r="B25" s="90"/>
      <c r="C25" s="90"/>
      <c r="D25" s="90"/>
      <c r="E25" s="90"/>
      <c r="F25" s="90"/>
      <c r="G25" s="90"/>
      <c r="H25" s="91"/>
      <c r="I25" s="92" t="s">
        <v>91</v>
      </c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87">
        <f>BJ27+BJ28+BJ29+BJ30+BJ31</f>
        <v>56.165469999999999</v>
      </c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7">
        <f>BJ25/BJ15*CY15</f>
        <v>60.865328821545319</v>
      </c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</row>
    <row r="26" spans="1:102" ht="15.75" x14ac:dyDescent="0.25">
      <c r="A26" s="89"/>
      <c r="B26" s="90"/>
      <c r="C26" s="90"/>
      <c r="D26" s="90"/>
      <c r="E26" s="90"/>
      <c r="F26" s="90"/>
      <c r="G26" s="90"/>
      <c r="H26" s="91"/>
      <c r="I26" s="92" t="s">
        <v>82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</row>
    <row r="27" spans="1:102" ht="15.75" x14ac:dyDescent="0.25">
      <c r="A27" s="89"/>
      <c r="B27" s="90"/>
      <c r="C27" s="90"/>
      <c r="D27" s="90"/>
      <c r="E27" s="90"/>
      <c r="F27" s="90"/>
      <c r="G27" s="90"/>
      <c r="H27" s="91"/>
      <c r="I27" s="93" t="s">
        <v>92</v>
      </c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87">
        <v>0.21249999999999999</v>
      </c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94">
        <f>BJ27/BJ15*CY15</f>
        <v>0.23028174382905334</v>
      </c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</row>
    <row r="28" spans="1:102" ht="15.75" x14ac:dyDescent="0.25">
      <c r="A28" s="89"/>
      <c r="B28" s="90"/>
      <c r="C28" s="90"/>
      <c r="D28" s="90"/>
      <c r="E28" s="90"/>
      <c r="F28" s="90"/>
      <c r="G28" s="90"/>
      <c r="H28" s="91"/>
      <c r="I28" s="93" t="s">
        <v>93</v>
      </c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87">
        <v>0.14496999999999999</v>
      </c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94">
        <f>BJ28/BJ15*CY15</f>
        <v>0.1571009148371664</v>
      </c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</row>
    <row r="29" spans="1:102" ht="15.75" x14ac:dyDescent="0.25">
      <c r="A29" s="89"/>
      <c r="B29" s="90"/>
      <c r="C29" s="90"/>
      <c r="D29" s="90"/>
      <c r="E29" s="90"/>
      <c r="F29" s="90"/>
      <c r="G29" s="90"/>
      <c r="H29" s="91"/>
      <c r="I29" s="93" t="s">
        <v>94</v>
      </c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87">
        <v>0.40694000000000002</v>
      </c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94">
        <f>BJ29/BJ15*CY15</f>
        <v>0.44099224862962338</v>
      </c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</row>
    <row r="30" spans="1:102" ht="15.75" x14ac:dyDescent="0.25">
      <c r="A30" s="89"/>
      <c r="B30" s="90"/>
      <c r="C30" s="90"/>
      <c r="D30" s="90"/>
      <c r="E30" s="90"/>
      <c r="F30" s="90"/>
      <c r="G30" s="90"/>
      <c r="H30" s="91"/>
      <c r="I30" s="93" t="s">
        <v>95</v>
      </c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>
        <v>0</v>
      </c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</row>
    <row r="31" spans="1:102" ht="18" customHeight="1" x14ac:dyDescent="0.25">
      <c r="A31" s="89"/>
      <c r="B31" s="90"/>
      <c r="C31" s="90"/>
      <c r="D31" s="90"/>
      <c r="E31" s="90"/>
      <c r="F31" s="90"/>
      <c r="G31" s="90"/>
      <c r="H31" s="91"/>
      <c r="I31" s="93" t="s">
        <v>96</v>
      </c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87">
        <v>55.401060000000001</v>
      </c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7">
        <f>BJ31/BJ15*CY15</f>
        <v>60.03695391424948</v>
      </c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</row>
    <row r="32" spans="1:102" ht="15.75" x14ac:dyDescent="0.25">
      <c r="A32" s="89"/>
      <c r="B32" s="90"/>
      <c r="C32" s="90"/>
      <c r="D32" s="90"/>
      <c r="E32" s="90"/>
      <c r="F32" s="90"/>
      <c r="G32" s="90"/>
      <c r="H32" s="91"/>
      <c r="I32" s="95" t="s">
        <v>97</v>
      </c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87">
        <f>BJ34+BJ35+BJ36+BJ37</f>
        <v>0</v>
      </c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7">
        <f>CD34+CD35+CD36+CD37</f>
        <v>0</v>
      </c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</row>
    <row r="33" spans="1:103" ht="15.75" x14ac:dyDescent="0.25">
      <c r="A33" s="89"/>
      <c r="B33" s="90"/>
      <c r="C33" s="90"/>
      <c r="D33" s="90"/>
      <c r="E33" s="90"/>
      <c r="F33" s="90"/>
      <c r="G33" s="90"/>
      <c r="H33" s="91"/>
      <c r="I33" s="95" t="s">
        <v>82</v>
      </c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</row>
    <row r="34" spans="1:103" ht="15.75" x14ac:dyDescent="0.25">
      <c r="A34" s="89"/>
      <c r="B34" s="90"/>
      <c r="C34" s="90"/>
      <c r="D34" s="90"/>
      <c r="E34" s="90"/>
      <c r="F34" s="90"/>
      <c r="G34" s="90"/>
      <c r="H34" s="91"/>
      <c r="I34" s="92" t="s">
        <v>98</v>
      </c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87">
        <v>0</v>
      </c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7">
        <v>0</v>
      </c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</row>
    <row r="35" spans="1:103" ht="15.75" x14ac:dyDescent="0.25">
      <c r="A35" s="89"/>
      <c r="B35" s="90"/>
      <c r="C35" s="90"/>
      <c r="D35" s="90"/>
      <c r="E35" s="90"/>
      <c r="F35" s="90"/>
      <c r="G35" s="90"/>
      <c r="H35" s="91"/>
      <c r="I35" s="92" t="s">
        <v>99</v>
      </c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>
        <v>0</v>
      </c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</row>
    <row r="36" spans="1:103" ht="15.75" x14ac:dyDescent="0.25">
      <c r="A36" s="89"/>
      <c r="B36" s="90"/>
      <c r="C36" s="90"/>
      <c r="D36" s="90"/>
      <c r="E36" s="90"/>
      <c r="F36" s="90"/>
      <c r="G36" s="90"/>
      <c r="H36" s="91"/>
      <c r="I36" s="92" t="s">
        <v>100</v>
      </c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>
        <v>0</v>
      </c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</row>
    <row r="37" spans="1:103" ht="15.75" x14ac:dyDescent="0.25">
      <c r="A37" s="96"/>
      <c r="B37" s="61"/>
      <c r="C37" s="61"/>
      <c r="D37" s="61"/>
      <c r="E37" s="61"/>
      <c r="F37" s="61"/>
      <c r="G37" s="61"/>
      <c r="H37" s="97"/>
      <c r="I37" s="108" t="s">
        <v>101</v>
      </c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>
        <v>0</v>
      </c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</row>
    <row r="38" spans="1:103" ht="68.25" customHeight="1" x14ac:dyDescent="0.25">
      <c r="A38" s="99" t="s">
        <v>58</v>
      </c>
      <c r="B38" s="54"/>
      <c r="C38" s="54"/>
      <c r="D38" s="54"/>
      <c r="E38" s="54"/>
      <c r="F38" s="54"/>
      <c r="G38" s="54"/>
      <c r="H38" s="100"/>
      <c r="I38" s="82" t="s">
        <v>102</v>
      </c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78">
        <v>0</v>
      </c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78">
        <f>SUM('прил 4'!AS19:BL24)/1000</f>
        <v>0</v>
      </c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</row>
    <row r="39" spans="1:103" ht="15.75" x14ac:dyDescent="0.25">
      <c r="A39" s="99" t="s">
        <v>60</v>
      </c>
      <c r="B39" s="54"/>
      <c r="C39" s="54"/>
      <c r="D39" s="54"/>
      <c r="E39" s="54"/>
      <c r="F39" s="54"/>
      <c r="G39" s="54"/>
      <c r="H39" s="100"/>
      <c r="I39" s="82" t="s">
        <v>103</v>
      </c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78">
        <v>0</v>
      </c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98">
        <v>1095.3499999999999</v>
      </c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</row>
    <row r="40" spans="1:103" ht="39.75" customHeight="1" x14ac:dyDescent="0.25">
      <c r="A40" s="96"/>
      <c r="B40" s="61"/>
      <c r="C40" s="61"/>
      <c r="D40" s="61"/>
      <c r="E40" s="61"/>
      <c r="F40" s="61"/>
      <c r="G40" s="61"/>
      <c r="H40" s="97"/>
      <c r="I40" s="82" t="s">
        <v>104</v>
      </c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60">
        <f>BJ15+BJ38+BJ39</f>
        <v>61.853729999999999</v>
      </c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60">
        <f>CD15+CD38+CD39</f>
        <v>1162.379575561089</v>
      </c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49"/>
    </row>
    <row r="42" spans="1:103" ht="12.75" customHeight="1" x14ac:dyDescent="0.25"/>
    <row r="43" spans="1:103" s="155" customFormat="1" x14ac:dyDescent="0.25">
      <c r="C43" s="155" t="s">
        <v>157</v>
      </c>
      <c r="CH43" s="155" t="s">
        <v>158</v>
      </c>
    </row>
    <row r="44" spans="1:103" s="155" customFormat="1" x14ac:dyDescent="0.25"/>
    <row r="45" spans="1:103" s="155" customFormat="1" x14ac:dyDescent="0.25">
      <c r="C45" s="155" t="s">
        <v>176</v>
      </c>
    </row>
    <row r="46" spans="1:103" s="155" customFormat="1" x14ac:dyDescent="0.25">
      <c r="C46" s="155" t="s">
        <v>177</v>
      </c>
      <c r="CH46" s="155" t="s">
        <v>159</v>
      </c>
    </row>
  </sheetData>
  <mergeCells count="110">
    <mergeCell ref="A37:H37"/>
    <mergeCell ref="I37:BI37"/>
    <mergeCell ref="BJ37:CC37"/>
    <mergeCell ref="CD37:CX37"/>
    <mergeCell ref="I33:BI33"/>
    <mergeCell ref="BJ33:CC33"/>
    <mergeCell ref="BJ35:CC35"/>
    <mergeCell ref="CD35:CX35"/>
    <mergeCell ref="A36:H36"/>
    <mergeCell ref="I36:BI36"/>
    <mergeCell ref="BJ36:CC36"/>
    <mergeCell ref="CD36:CX36"/>
    <mergeCell ref="A35:H35"/>
    <mergeCell ref="I35:BI35"/>
    <mergeCell ref="A32:H32"/>
    <mergeCell ref="I32:BI32"/>
    <mergeCell ref="BJ32:CC32"/>
    <mergeCell ref="CD32:CX32"/>
    <mergeCell ref="CD33:CX33"/>
    <mergeCell ref="A34:H34"/>
    <mergeCell ref="BJ28:CC28"/>
    <mergeCell ref="CD28:CX28"/>
    <mergeCell ref="I34:BI34"/>
    <mergeCell ref="BJ34:CC34"/>
    <mergeCell ref="CD34:CX34"/>
    <mergeCell ref="A33:H33"/>
    <mergeCell ref="A29:H29"/>
    <mergeCell ref="I29:BI29"/>
    <mergeCell ref="BJ29:CC29"/>
    <mergeCell ref="CD29:CX29"/>
    <mergeCell ref="A30:H30"/>
    <mergeCell ref="I30:BI30"/>
    <mergeCell ref="I31:BI31"/>
    <mergeCell ref="BJ31:CC31"/>
    <mergeCell ref="CD31:CX31"/>
    <mergeCell ref="A31:H31"/>
    <mergeCell ref="BO2:CX2"/>
    <mergeCell ref="A14:BI14"/>
    <mergeCell ref="A10:CX10"/>
    <mergeCell ref="A9:CX9"/>
    <mergeCell ref="CD15:CX15"/>
    <mergeCell ref="A16:H16"/>
    <mergeCell ref="I16:BI16"/>
    <mergeCell ref="BJ16:CC16"/>
    <mergeCell ref="I17:BI17"/>
    <mergeCell ref="BJ17:CC17"/>
    <mergeCell ref="A15:H15"/>
    <mergeCell ref="I15:BI15"/>
    <mergeCell ref="BJ15:CC15"/>
    <mergeCell ref="A17:H17"/>
    <mergeCell ref="BJ14:CC14"/>
    <mergeCell ref="CD14:CX14"/>
    <mergeCell ref="A19:H19"/>
    <mergeCell ref="I19:BI19"/>
    <mergeCell ref="BJ19:CC19"/>
    <mergeCell ref="A20:H20"/>
    <mergeCell ref="I20:BI20"/>
    <mergeCell ref="BJ20:CC20"/>
    <mergeCell ref="A21:H21"/>
    <mergeCell ref="A18:H18"/>
    <mergeCell ref="I18:BI18"/>
    <mergeCell ref="BJ18:CC18"/>
    <mergeCell ref="CD40:CX40"/>
    <mergeCell ref="A40:H40"/>
    <mergeCell ref="I40:BI40"/>
    <mergeCell ref="BJ40:CC40"/>
    <mergeCell ref="CD38:CX38"/>
    <mergeCell ref="I39:BI39"/>
    <mergeCell ref="BJ39:CC39"/>
    <mergeCell ref="CD39:CX39"/>
    <mergeCell ref="A38:H38"/>
    <mergeCell ref="I38:BI38"/>
    <mergeCell ref="A39:H39"/>
    <mergeCell ref="BJ38:CC38"/>
    <mergeCell ref="CD19:CX19"/>
    <mergeCell ref="CD20:CX20"/>
    <mergeCell ref="I21:BI21"/>
    <mergeCell ref="BJ21:CC21"/>
    <mergeCell ref="CD21:CX21"/>
    <mergeCell ref="CD16:CX16"/>
    <mergeCell ref="CD17:CX17"/>
    <mergeCell ref="CD18:CX18"/>
    <mergeCell ref="BJ22:CC22"/>
    <mergeCell ref="CD22:CX22"/>
    <mergeCell ref="A23:H23"/>
    <mergeCell ref="I23:BI23"/>
    <mergeCell ref="BJ23:CC23"/>
    <mergeCell ref="A24:H24"/>
    <mergeCell ref="I24:BI24"/>
    <mergeCell ref="BJ24:CC24"/>
    <mergeCell ref="A22:H22"/>
    <mergeCell ref="I22:BI22"/>
    <mergeCell ref="CD23:CX23"/>
    <mergeCell ref="CD24:CX24"/>
    <mergeCell ref="CD25:CX25"/>
    <mergeCell ref="A26:H26"/>
    <mergeCell ref="I26:BI26"/>
    <mergeCell ref="BJ26:CC26"/>
    <mergeCell ref="CD26:CX26"/>
    <mergeCell ref="A25:H25"/>
    <mergeCell ref="I25:BI25"/>
    <mergeCell ref="BJ25:CC25"/>
    <mergeCell ref="BJ30:CC30"/>
    <mergeCell ref="CD30:CX30"/>
    <mergeCell ref="A27:H27"/>
    <mergeCell ref="I27:BI27"/>
    <mergeCell ref="BJ27:CC27"/>
    <mergeCell ref="CD27:CX27"/>
    <mergeCell ref="A28:H28"/>
    <mergeCell ref="I28:BI2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8"/>
  <sheetViews>
    <sheetView view="pageBreakPreview" zoomScale="70" zoomScaleNormal="100" zoomScaleSheetLayoutView="70" workbookViewId="0">
      <selection activeCell="AY23" sqref="AY23"/>
    </sheetView>
  </sheetViews>
  <sheetFormatPr defaultRowHeight="15" x14ac:dyDescent="0.25"/>
  <cols>
    <col min="1" max="102" width="1.7109375" customWidth="1"/>
  </cols>
  <sheetData>
    <row r="1" spans="1:102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 t="s">
        <v>105</v>
      </c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</row>
    <row r="2" spans="1:102" ht="33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64" t="s">
        <v>1</v>
      </c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</row>
    <row r="3" spans="1:102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</row>
    <row r="4" spans="1:102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 t="s">
        <v>19</v>
      </c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</row>
    <row r="5" spans="1:102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 t="s">
        <v>20</v>
      </c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</row>
    <row r="6" spans="1:10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</row>
    <row r="7" spans="1:102" ht="16.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30" t="s">
        <v>3</v>
      </c>
    </row>
    <row r="8" spans="1:102" ht="16.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</row>
    <row r="9" spans="1:102" ht="18.75" x14ac:dyDescent="0.3">
      <c r="A9" s="75" t="s">
        <v>106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</row>
    <row r="10" spans="1:102" ht="18.75" x14ac:dyDescent="0.3">
      <c r="A10" s="76" t="s">
        <v>107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</row>
    <row r="11" spans="1:102" ht="16.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</row>
    <row r="12" spans="1:102" ht="64.5" customHeight="1" x14ac:dyDescent="0.25">
      <c r="A12" s="74" t="s">
        <v>108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2" t="s">
        <v>109</v>
      </c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2" t="s">
        <v>110</v>
      </c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</row>
    <row r="13" spans="1:102" ht="42.75" customHeight="1" x14ac:dyDescent="0.25">
      <c r="A13" s="61" t="s">
        <v>55</v>
      </c>
      <c r="B13" s="61"/>
      <c r="C13" s="61"/>
      <c r="D13" s="61"/>
      <c r="E13" s="61"/>
      <c r="F13" s="61"/>
      <c r="G13" s="61"/>
      <c r="H13" s="57" t="s">
        <v>111</v>
      </c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9"/>
      <c r="AN13" s="55">
        <v>0</v>
      </c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>
        <v>0</v>
      </c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96"/>
    </row>
    <row r="14" spans="1:102" ht="59.25" customHeight="1" x14ac:dyDescent="0.25">
      <c r="A14" s="54" t="s">
        <v>58</v>
      </c>
      <c r="B14" s="54"/>
      <c r="C14" s="54"/>
      <c r="D14" s="54"/>
      <c r="E14" s="54"/>
      <c r="F14" s="54"/>
      <c r="G14" s="54"/>
      <c r="H14" s="57" t="s">
        <v>112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9"/>
      <c r="AN14" s="56">
        <v>0</v>
      </c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>
        <v>0</v>
      </c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99"/>
    </row>
    <row r="15" spans="1:102" ht="45" customHeight="1" x14ac:dyDescent="0.25">
      <c r="A15" s="54" t="s">
        <v>60</v>
      </c>
      <c r="B15" s="54"/>
      <c r="C15" s="54"/>
      <c r="D15" s="54"/>
      <c r="E15" s="54"/>
      <c r="F15" s="54"/>
      <c r="G15" s="54"/>
      <c r="H15" s="57" t="s">
        <v>113</v>
      </c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9"/>
      <c r="AN15" s="56">
        <v>0</v>
      </c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>
        <v>0</v>
      </c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99"/>
    </row>
    <row r="17" spans="3:86" s="155" customFormat="1" x14ac:dyDescent="0.25">
      <c r="C17" s="155" t="s">
        <v>176</v>
      </c>
    </row>
    <row r="18" spans="3:86" s="155" customFormat="1" x14ac:dyDescent="0.25">
      <c r="C18" s="155" t="s">
        <v>177</v>
      </c>
      <c r="CH18" s="155" t="s">
        <v>159</v>
      </c>
    </row>
  </sheetData>
  <mergeCells count="18">
    <mergeCell ref="BO2:CX2"/>
    <mergeCell ref="A9:CX9"/>
    <mergeCell ref="A13:G13"/>
    <mergeCell ref="H13:AM13"/>
    <mergeCell ref="A12:AM12"/>
    <mergeCell ref="A10:CX10"/>
    <mergeCell ref="AN12:BS12"/>
    <mergeCell ref="BT12:CX12"/>
    <mergeCell ref="AN13:BS13"/>
    <mergeCell ref="AN15:BS15"/>
    <mergeCell ref="BT13:CX13"/>
    <mergeCell ref="A15:G15"/>
    <mergeCell ref="H15:AM15"/>
    <mergeCell ref="A14:G14"/>
    <mergeCell ref="H14:AM14"/>
    <mergeCell ref="BT14:CX14"/>
    <mergeCell ref="BT15:CX15"/>
    <mergeCell ref="AN14:BS1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25"/>
  <sheetViews>
    <sheetView view="pageBreakPreview" topLeftCell="A13" zoomScale="120" zoomScaleNormal="100" zoomScaleSheetLayoutView="120" workbookViewId="0">
      <selection activeCell="A24" sqref="A24:XFD25"/>
    </sheetView>
  </sheetViews>
  <sheetFormatPr defaultRowHeight="15" x14ac:dyDescent="0.25"/>
  <cols>
    <col min="1" max="102" width="1.7109375" customWidth="1"/>
  </cols>
  <sheetData>
    <row r="1" spans="1:102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 t="s">
        <v>114</v>
      </c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</row>
    <row r="2" spans="1:102" ht="31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64" t="s">
        <v>1</v>
      </c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</row>
    <row r="3" spans="1:102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</row>
    <row r="4" spans="1:102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 t="s">
        <v>19</v>
      </c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</row>
    <row r="5" spans="1:102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 t="s">
        <v>20</v>
      </c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</row>
    <row r="6" spans="1:102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</row>
    <row r="7" spans="1:102" ht="16.5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4" t="s">
        <v>3</v>
      </c>
    </row>
    <row r="8" spans="1:102" ht="16.5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</row>
    <row r="9" spans="1:102" ht="18.75" x14ac:dyDescent="0.3">
      <c r="A9" s="75" t="s">
        <v>106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</row>
    <row r="10" spans="1:102" ht="18.75" x14ac:dyDescent="0.3">
      <c r="A10" s="76" t="s">
        <v>115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</row>
    <row r="11" spans="1:102" ht="16.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</row>
    <row r="12" spans="1:102" ht="115.5" customHeight="1" x14ac:dyDescent="0.25">
      <c r="A12" s="74" t="s">
        <v>108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2" t="s">
        <v>116</v>
      </c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2" t="s">
        <v>117</v>
      </c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2" t="s">
        <v>118</v>
      </c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</row>
    <row r="13" spans="1:102" ht="36.75" customHeight="1" x14ac:dyDescent="0.25">
      <c r="A13" s="90" t="s">
        <v>55</v>
      </c>
      <c r="B13" s="90"/>
      <c r="C13" s="90"/>
      <c r="D13" s="90"/>
      <c r="E13" s="90"/>
      <c r="F13" s="90"/>
      <c r="G13" s="90"/>
      <c r="H13" s="113" t="s">
        <v>119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4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9"/>
    </row>
    <row r="14" spans="1:102" ht="15.75" x14ac:dyDescent="0.25">
      <c r="A14" s="90"/>
      <c r="B14" s="90"/>
      <c r="C14" s="90"/>
      <c r="D14" s="90"/>
      <c r="E14" s="90"/>
      <c r="F14" s="90"/>
      <c r="G14" s="90"/>
      <c r="H14" s="109" t="s">
        <v>120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10"/>
      <c r="AH14" s="88">
        <v>0</v>
      </c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>
        <v>0</v>
      </c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>
        <v>0</v>
      </c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9"/>
    </row>
    <row r="15" spans="1:102" ht="15.75" x14ac:dyDescent="0.25">
      <c r="A15" s="90"/>
      <c r="B15" s="90"/>
      <c r="C15" s="90"/>
      <c r="D15" s="90"/>
      <c r="E15" s="90"/>
      <c r="F15" s="90"/>
      <c r="G15" s="90"/>
      <c r="H15" s="109" t="s">
        <v>121</v>
      </c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10"/>
      <c r="AH15" s="88">
        <v>0</v>
      </c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>
        <v>0</v>
      </c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>
        <v>0</v>
      </c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9"/>
    </row>
    <row r="16" spans="1:102" ht="15.75" x14ac:dyDescent="0.25">
      <c r="A16" s="61"/>
      <c r="B16" s="61"/>
      <c r="C16" s="61"/>
      <c r="D16" s="61"/>
      <c r="E16" s="61"/>
      <c r="F16" s="61"/>
      <c r="G16" s="61"/>
      <c r="H16" s="111" t="s">
        <v>122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2"/>
      <c r="AH16" s="55">
        <v>0</v>
      </c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>
        <v>0</v>
      </c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>
        <v>0</v>
      </c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96"/>
    </row>
    <row r="17" spans="1:102" ht="37.5" customHeight="1" x14ac:dyDescent="0.25">
      <c r="A17" s="90" t="s">
        <v>58</v>
      </c>
      <c r="B17" s="90"/>
      <c r="C17" s="90"/>
      <c r="D17" s="90"/>
      <c r="E17" s="90"/>
      <c r="F17" s="90"/>
      <c r="G17" s="90"/>
      <c r="H17" s="113" t="s">
        <v>123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4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9"/>
    </row>
    <row r="18" spans="1:102" ht="15.75" x14ac:dyDescent="0.25">
      <c r="A18" s="90"/>
      <c r="B18" s="90"/>
      <c r="C18" s="90"/>
      <c r="D18" s="90"/>
      <c r="E18" s="90"/>
      <c r="F18" s="90"/>
      <c r="G18" s="90"/>
      <c r="H18" s="109" t="s">
        <v>120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10"/>
      <c r="AH18" s="88">
        <v>0</v>
      </c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>
        <v>0</v>
      </c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>
        <v>0</v>
      </c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9"/>
    </row>
    <row r="19" spans="1:102" ht="15.75" x14ac:dyDescent="0.25">
      <c r="A19" s="90"/>
      <c r="B19" s="90"/>
      <c r="C19" s="90"/>
      <c r="D19" s="90"/>
      <c r="E19" s="90"/>
      <c r="F19" s="90"/>
      <c r="G19" s="90"/>
      <c r="H19" s="109" t="s">
        <v>121</v>
      </c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10"/>
      <c r="AH19" s="88">
        <v>0</v>
      </c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>
        <v>0</v>
      </c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>
        <v>0</v>
      </c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9"/>
    </row>
    <row r="20" spans="1:102" ht="15.75" x14ac:dyDescent="0.25">
      <c r="A20" s="61"/>
      <c r="B20" s="61"/>
      <c r="C20" s="61"/>
      <c r="D20" s="61"/>
      <c r="E20" s="61"/>
      <c r="F20" s="61"/>
      <c r="G20" s="61"/>
      <c r="H20" s="111" t="s">
        <v>122</v>
      </c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2"/>
      <c r="AH20" s="55">
        <v>0</v>
      </c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>
        <v>0</v>
      </c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>
        <v>0</v>
      </c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96"/>
    </row>
    <row r="24" spans="1:102" s="155" customFormat="1" x14ac:dyDescent="0.25">
      <c r="C24" s="155" t="s">
        <v>176</v>
      </c>
    </row>
    <row r="25" spans="1:102" s="155" customFormat="1" x14ac:dyDescent="0.25">
      <c r="C25" s="155" t="s">
        <v>177</v>
      </c>
      <c r="CH25" s="155" t="s">
        <v>159</v>
      </c>
    </row>
  </sheetData>
  <mergeCells count="47">
    <mergeCell ref="A13:G13"/>
    <mergeCell ref="H13:AG13"/>
    <mergeCell ref="BO2:CX2"/>
    <mergeCell ref="A12:AG12"/>
    <mergeCell ref="AH12:BD12"/>
    <mergeCell ref="BE12:CA12"/>
    <mergeCell ref="CB12:CX12"/>
    <mergeCell ref="A10:CX10"/>
    <mergeCell ref="A9:CX9"/>
    <mergeCell ref="A17:G17"/>
    <mergeCell ref="H17:AG17"/>
    <mergeCell ref="A14:G14"/>
    <mergeCell ref="H14:AG14"/>
    <mergeCell ref="A15:G15"/>
    <mergeCell ref="H15:AG15"/>
    <mergeCell ref="A16:G16"/>
    <mergeCell ref="H16:AG16"/>
    <mergeCell ref="AH16:BD16"/>
    <mergeCell ref="AH13:BD13"/>
    <mergeCell ref="BE13:CA13"/>
    <mergeCell ref="CB13:CX13"/>
    <mergeCell ref="AH14:BD14"/>
    <mergeCell ref="BE14:CA14"/>
    <mergeCell ref="BE16:CA16"/>
    <mergeCell ref="CB16:CX16"/>
    <mergeCell ref="CB14:CX14"/>
    <mergeCell ref="AH15:BD15"/>
    <mergeCell ref="BE15:CA15"/>
    <mergeCell ref="CB15:CX15"/>
    <mergeCell ref="A18:G18"/>
    <mergeCell ref="H18:AG18"/>
    <mergeCell ref="AH18:BD18"/>
    <mergeCell ref="BE18:CA18"/>
    <mergeCell ref="CB18:CX18"/>
    <mergeCell ref="BE20:CA20"/>
    <mergeCell ref="CB20:CX20"/>
    <mergeCell ref="AH17:BD17"/>
    <mergeCell ref="BE17:CA17"/>
    <mergeCell ref="BE19:CA19"/>
    <mergeCell ref="CB17:CX17"/>
    <mergeCell ref="CB19:CX19"/>
    <mergeCell ref="A19:G19"/>
    <mergeCell ref="H19:AG19"/>
    <mergeCell ref="AH19:BD19"/>
    <mergeCell ref="A20:G20"/>
    <mergeCell ref="H20:AG20"/>
    <mergeCell ref="AH20:BD2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X35"/>
  <sheetViews>
    <sheetView view="pageBreakPreview" topLeftCell="E4" zoomScale="90" zoomScaleNormal="100" zoomScaleSheetLayoutView="90" workbookViewId="0">
      <selection activeCell="V14" sqref="V14:CX29"/>
    </sheetView>
  </sheetViews>
  <sheetFormatPr defaultRowHeight="15" x14ac:dyDescent="0.25"/>
  <cols>
    <col min="1" max="102" width="1.7109375" customWidth="1"/>
  </cols>
  <sheetData>
    <row r="1" spans="1:102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 t="s">
        <v>124</v>
      </c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</row>
    <row r="2" spans="1:102" ht="34.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64" t="s">
        <v>1</v>
      </c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</row>
    <row r="3" spans="1:102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</row>
    <row r="4" spans="1:102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 t="s">
        <v>19</v>
      </c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</row>
    <row r="5" spans="1:102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 t="s">
        <v>20</v>
      </c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</row>
    <row r="6" spans="1:102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</row>
    <row r="7" spans="1:102" ht="16.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9" t="s">
        <v>3</v>
      </c>
    </row>
    <row r="8" spans="1:102" ht="16.5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</row>
    <row r="9" spans="1:102" ht="18.75" x14ac:dyDescent="0.3">
      <c r="A9" s="75" t="s">
        <v>125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</row>
    <row r="10" spans="1:102" ht="18.75" x14ac:dyDescent="0.3">
      <c r="A10" s="76" t="s">
        <v>126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</row>
    <row r="11" spans="1:102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</row>
    <row r="12" spans="1:102" ht="33" customHeight="1" x14ac:dyDescent="0.25">
      <c r="A12" s="139" t="s">
        <v>127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40"/>
      <c r="V12" s="136" t="s">
        <v>128</v>
      </c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8"/>
      <c r="AW12" s="136" t="s">
        <v>129</v>
      </c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8"/>
      <c r="BX12" s="136" t="s">
        <v>130</v>
      </c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</row>
    <row r="13" spans="1:102" ht="32.25" customHeight="1" x14ac:dyDescent="0.2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2"/>
      <c r="V13" s="135" t="s">
        <v>120</v>
      </c>
      <c r="W13" s="135"/>
      <c r="X13" s="135"/>
      <c r="Y13" s="135"/>
      <c r="Z13" s="135"/>
      <c r="AA13" s="135"/>
      <c r="AB13" s="135"/>
      <c r="AC13" s="135"/>
      <c r="AD13" s="135"/>
      <c r="AE13" s="135" t="s">
        <v>121</v>
      </c>
      <c r="AF13" s="135"/>
      <c r="AG13" s="135"/>
      <c r="AH13" s="135"/>
      <c r="AI13" s="135"/>
      <c r="AJ13" s="135"/>
      <c r="AK13" s="135"/>
      <c r="AL13" s="135"/>
      <c r="AM13" s="135"/>
      <c r="AN13" s="135" t="s">
        <v>131</v>
      </c>
      <c r="AO13" s="135"/>
      <c r="AP13" s="135"/>
      <c r="AQ13" s="135"/>
      <c r="AR13" s="135"/>
      <c r="AS13" s="135"/>
      <c r="AT13" s="135"/>
      <c r="AU13" s="135"/>
      <c r="AV13" s="135"/>
      <c r="AW13" s="135" t="s">
        <v>120</v>
      </c>
      <c r="AX13" s="135"/>
      <c r="AY13" s="135"/>
      <c r="AZ13" s="135"/>
      <c r="BA13" s="135"/>
      <c r="BB13" s="135"/>
      <c r="BC13" s="135"/>
      <c r="BD13" s="135"/>
      <c r="BE13" s="135"/>
      <c r="BF13" s="135" t="s">
        <v>121</v>
      </c>
      <c r="BG13" s="135"/>
      <c r="BH13" s="135"/>
      <c r="BI13" s="135"/>
      <c r="BJ13" s="135"/>
      <c r="BK13" s="135"/>
      <c r="BL13" s="135"/>
      <c r="BM13" s="135"/>
      <c r="BN13" s="135"/>
      <c r="BO13" s="135" t="s">
        <v>131</v>
      </c>
      <c r="BP13" s="135"/>
      <c r="BQ13" s="135"/>
      <c r="BR13" s="135"/>
      <c r="BS13" s="135"/>
      <c r="BT13" s="135"/>
      <c r="BU13" s="135"/>
      <c r="BV13" s="135"/>
      <c r="BW13" s="135"/>
      <c r="BX13" s="135" t="s">
        <v>120</v>
      </c>
      <c r="BY13" s="135"/>
      <c r="BZ13" s="135"/>
      <c r="CA13" s="135"/>
      <c r="CB13" s="135"/>
      <c r="CC13" s="135"/>
      <c r="CD13" s="135"/>
      <c r="CE13" s="135"/>
      <c r="CF13" s="135"/>
      <c r="CG13" s="135" t="s">
        <v>121</v>
      </c>
      <c r="CH13" s="135"/>
      <c r="CI13" s="135"/>
      <c r="CJ13" s="135"/>
      <c r="CK13" s="135"/>
      <c r="CL13" s="135"/>
      <c r="CM13" s="135"/>
      <c r="CN13" s="135"/>
      <c r="CO13" s="135"/>
      <c r="CP13" s="135" t="s">
        <v>131</v>
      </c>
      <c r="CQ13" s="135"/>
      <c r="CR13" s="135"/>
      <c r="CS13" s="135"/>
      <c r="CT13" s="135"/>
      <c r="CU13" s="135"/>
      <c r="CV13" s="135"/>
      <c r="CW13" s="135"/>
      <c r="CX13" s="136"/>
    </row>
    <row r="14" spans="1:102" x14ac:dyDescent="0.25">
      <c r="A14" s="116" t="s">
        <v>55</v>
      </c>
      <c r="B14" s="117"/>
      <c r="C14" s="117"/>
      <c r="D14" s="117"/>
      <c r="E14" s="117"/>
      <c r="F14" s="118"/>
      <c r="G14" s="119" t="s">
        <v>132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56">
        <v>0</v>
      </c>
      <c r="W14" s="156"/>
      <c r="X14" s="156"/>
      <c r="Y14" s="156"/>
      <c r="Z14" s="156"/>
      <c r="AA14" s="156"/>
      <c r="AB14" s="156"/>
      <c r="AC14" s="156"/>
      <c r="AD14" s="156"/>
      <c r="AE14" s="156">
        <v>0</v>
      </c>
      <c r="AF14" s="156"/>
      <c r="AG14" s="156"/>
      <c r="AH14" s="156"/>
      <c r="AI14" s="156"/>
      <c r="AJ14" s="156"/>
      <c r="AK14" s="156"/>
      <c r="AL14" s="156"/>
      <c r="AM14" s="156"/>
      <c r="AN14" s="156">
        <v>0</v>
      </c>
      <c r="AO14" s="156"/>
      <c r="AP14" s="156"/>
      <c r="AQ14" s="156"/>
      <c r="AR14" s="156"/>
      <c r="AS14" s="156"/>
      <c r="AT14" s="156"/>
      <c r="AU14" s="156"/>
      <c r="AV14" s="156"/>
      <c r="AW14" s="156">
        <v>0</v>
      </c>
      <c r="AX14" s="156"/>
      <c r="AY14" s="156"/>
      <c r="AZ14" s="156"/>
      <c r="BA14" s="156"/>
      <c r="BB14" s="156"/>
      <c r="BC14" s="156"/>
      <c r="BD14" s="156"/>
      <c r="BE14" s="156"/>
      <c r="BF14" s="156">
        <v>0</v>
      </c>
      <c r="BG14" s="156"/>
      <c r="BH14" s="156"/>
      <c r="BI14" s="156"/>
      <c r="BJ14" s="156"/>
      <c r="BK14" s="156"/>
      <c r="BL14" s="156"/>
      <c r="BM14" s="156"/>
      <c r="BN14" s="156"/>
      <c r="BO14" s="156">
        <v>0</v>
      </c>
      <c r="BP14" s="156"/>
      <c r="BQ14" s="156"/>
      <c r="BR14" s="156"/>
      <c r="BS14" s="156"/>
      <c r="BT14" s="156"/>
      <c r="BU14" s="156"/>
      <c r="BV14" s="156"/>
      <c r="BW14" s="156"/>
      <c r="BX14" s="156">
        <v>0</v>
      </c>
      <c r="BY14" s="156"/>
      <c r="BZ14" s="156"/>
      <c r="CA14" s="156"/>
      <c r="CB14" s="156"/>
      <c r="CC14" s="156"/>
      <c r="CD14" s="156"/>
      <c r="CE14" s="156"/>
      <c r="CF14" s="156"/>
      <c r="CG14" s="156">
        <v>0</v>
      </c>
      <c r="CH14" s="156"/>
      <c r="CI14" s="156"/>
      <c r="CJ14" s="156"/>
      <c r="CK14" s="156"/>
      <c r="CL14" s="156"/>
      <c r="CM14" s="156"/>
      <c r="CN14" s="156"/>
      <c r="CO14" s="156"/>
      <c r="CP14" s="156">
        <v>0</v>
      </c>
      <c r="CQ14" s="156"/>
      <c r="CR14" s="156"/>
      <c r="CS14" s="156"/>
      <c r="CT14" s="156"/>
      <c r="CU14" s="156"/>
      <c r="CV14" s="156"/>
      <c r="CW14" s="156"/>
      <c r="CX14" s="156"/>
    </row>
    <row r="15" spans="1:102" x14ac:dyDescent="0.25">
      <c r="A15" s="126"/>
      <c r="B15" s="127"/>
      <c r="C15" s="127"/>
      <c r="D15" s="127"/>
      <c r="E15" s="127"/>
      <c r="F15" s="128"/>
      <c r="G15" s="129" t="s">
        <v>133</v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</row>
    <row r="16" spans="1:102" x14ac:dyDescent="0.25">
      <c r="A16" s="121"/>
      <c r="B16" s="122"/>
      <c r="C16" s="122"/>
      <c r="D16" s="122"/>
      <c r="E16" s="122"/>
      <c r="F16" s="123"/>
      <c r="G16" s="124" t="s">
        <v>134</v>
      </c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57">
        <v>1</v>
      </c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>
        <v>15</v>
      </c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>
        <v>0.55000000000000004</v>
      </c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</row>
    <row r="17" spans="1:102" x14ac:dyDescent="0.25">
      <c r="A17" s="116" t="s">
        <v>58</v>
      </c>
      <c r="B17" s="117"/>
      <c r="C17" s="117"/>
      <c r="D17" s="117"/>
      <c r="E17" s="117"/>
      <c r="F17" s="118"/>
      <c r="G17" s="119" t="s">
        <v>135</v>
      </c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</row>
    <row r="18" spans="1:102" x14ac:dyDescent="0.25">
      <c r="A18" s="126"/>
      <c r="B18" s="127"/>
      <c r="C18" s="127"/>
      <c r="D18" s="127"/>
      <c r="E18" s="127"/>
      <c r="F18" s="128"/>
      <c r="G18" s="129" t="s">
        <v>133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</row>
    <row r="19" spans="1:102" x14ac:dyDescent="0.25">
      <c r="A19" s="121"/>
      <c r="B19" s="122"/>
      <c r="C19" s="122"/>
      <c r="D19" s="122"/>
      <c r="E19" s="122"/>
      <c r="F19" s="123"/>
      <c r="G19" s="124" t="s">
        <v>136</v>
      </c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</row>
    <row r="20" spans="1:102" x14ac:dyDescent="0.25">
      <c r="A20" s="116" t="s">
        <v>60</v>
      </c>
      <c r="B20" s="117"/>
      <c r="C20" s="117"/>
      <c r="D20" s="117"/>
      <c r="E20" s="117"/>
      <c r="F20" s="118"/>
      <c r="G20" s="119" t="s">
        <v>137</v>
      </c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</row>
    <row r="21" spans="1:102" x14ac:dyDescent="0.25">
      <c r="A21" s="126"/>
      <c r="B21" s="127"/>
      <c r="C21" s="127"/>
      <c r="D21" s="127"/>
      <c r="E21" s="127"/>
      <c r="F21" s="128"/>
      <c r="G21" s="129" t="s">
        <v>133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</row>
    <row r="22" spans="1:102" x14ac:dyDescent="0.25">
      <c r="A22" s="121"/>
      <c r="B22" s="122"/>
      <c r="C22" s="122"/>
      <c r="D22" s="122"/>
      <c r="E22" s="122"/>
      <c r="F22" s="123"/>
      <c r="G22" s="124" t="s">
        <v>138</v>
      </c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</row>
    <row r="23" spans="1:102" x14ac:dyDescent="0.25">
      <c r="A23" s="116" t="s">
        <v>67</v>
      </c>
      <c r="B23" s="117"/>
      <c r="C23" s="117"/>
      <c r="D23" s="117"/>
      <c r="E23" s="117"/>
      <c r="F23" s="118"/>
      <c r="G23" s="119" t="s">
        <v>139</v>
      </c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</row>
    <row r="24" spans="1:102" x14ac:dyDescent="0.25">
      <c r="A24" s="126"/>
      <c r="B24" s="127"/>
      <c r="C24" s="127"/>
      <c r="D24" s="127"/>
      <c r="E24" s="127"/>
      <c r="F24" s="128"/>
      <c r="G24" s="129" t="s">
        <v>133</v>
      </c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</row>
    <row r="25" spans="1:102" x14ac:dyDescent="0.25">
      <c r="A25" s="121"/>
      <c r="B25" s="122"/>
      <c r="C25" s="122"/>
      <c r="D25" s="122"/>
      <c r="E25" s="122"/>
      <c r="F25" s="123"/>
      <c r="G25" s="124" t="s">
        <v>138</v>
      </c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</row>
    <row r="26" spans="1:102" x14ac:dyDescent="0.25">
      <c r="A26" s="116" t="s">
        <v>69</v>
      </c>
      <c r="B26" s="117"/>
      <c r="C26" s="117"/>
      <c r="D26" s="117"/>
      <c r="E26" s="117"/>
      <c r="F26" s="118"/>
      <c r="G26" s="119" t="s">
        <v>140</v>
      </c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</row>
    <row r="27" spans="1:102" x14ac:dyDescent="0.25">
      <c r="A27" s="126"/>
      <c r="B27" s="127"/>
      <c r="C27" s="127"/>
      <c r="D27" s="127"/>
      <c r="E27" s="127"/>
      <c r="F27" s="128"/>
      <c r="G27" s="129" t="s">
        <v>133</v>
      </c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</row>
    <row r="28" spans="1:102" x14ac:dyDescent="0.25">
      <c r="A28" s="121"/>
      <c r="B28" s="122"/>
      <c r="C28" s="122"/>
      <c r="D28" s="122"/>
      <c r="E28" s="122"/>
      <c r="F28" s="123"/>
      <c r="G28" s="124" t="s">
        <v>138</v>
      </c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</row>
    <row r="29" spans="1:102" x14ac:dyDescent="0.25">
      <c r="A29" s="131" t="s">
        <v>71</v>
      </c>
      <c r="B29" s="115"/>
      <c r="C29" s="115"/>
      <c r="D29" s="115"/>
      <c r="E29" s="115"/>
      <c r="F29" s="132"/>
      <c r="G29" s="133" t="s">
        <v>141</v>
      </c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</row>
    <row r="30" spans="1:102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</row>
    <row r="31" spans="1:102" x14ac:dyDescent="0.25">
      <c r="A31" s="62" t="s">
        <v>142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</row>
    <row r="32" spans="1:102" ht="63.75" customHeight="1" x14ac:dyDescent="0.25">
      <c r="A32" s="143" t="s">
        <v>143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</row>
    <row r="34" spans="3:86" s="155" customFormat="1" x14ac:dyDescent="0.25">
      <c r="C34" s="155" t="s">
        <v>176</v>
      </c>
    </row>
    <row r="35" spans="3:86" s="155" customFormat="1" x14ac:dyDescent="0.25">
      <c r="C35" s="155" t="s">
        <v>177</v>
      </c>
      <c r="CH35" s="155" t="s">
        <v>159</v>
      </c>
    </row>
  </sheetData>
  <mergeCells count="194">
    <mergeCell ref="BX19:CF19"/>
    <mergeCell ref="CG19:CO19"/>
    <mergeCell ref="BO19:BW19"/>
    <mergeCell ref="A15:F15"/>
    <mergeCell ref="G15:U15"/>
    <mergeCell ref="V15:AD15"/>
    <mergeCell ref="A31:CX31"/>
    <mergeCell ref="A32:CX32"/>
    <mergeCell ref="AE14:AM14"/>
    <mergeCell ref="AN14:AV14"/>
    <mergeCell ref="AE15:AM15"/>
    <mergeCell ref="AN15:AV15"/>
    <mergeCell ref="AN20:AV20"/>
    <mergeCell ref="AW20:BE20"/>
    <mergeCell ref="AN19:AV19"/>
    <mergeCell ref="AW19:BE19"/>
    <mergeCell ref="A19:F19"/>
    <mergeCell ref="G19:U19"/>
    <mergeCell ref="V19:AD19"/>
    <mergeCell ref="AE19:AM19"/>
    <mergeCell ref="BF19:BN19"/>
    <mergeCell ref="CP19:CX19"/>
    <mergeCell ref="BF18:BN18"/>
    <mergeCell ref="BO18:BW18"/>
    <mergeCell ref="AW16:BE16"/>
    <mergeCell ref="A12:U13"/>
    <mergeCell ref="CP18:CX18"/>
    <mergeCell ref="G16:U16"/>
    <mergeCell ref="V16:AD16"/>
    <mergeCell ref="AE13:AM13"/>
    <mergeCell ref="AN13:AV13"/>
    <mergeCell ref="A16:F16"/>
    <mergeCell ref="A17:F17"/>
    <mergeCell ref="G17:U17"/>
    <mergeCell ref="V17:AD17"/>
    <mergeCell ref="AE17:AM17"/>
    <mergeCell ref="AN17:AV17"/>
    <mergeCell ref="AE16:AM16"/>
    <mergeCell ref="AN16:AV16"/>
    <mergeCell ref="AW15:BE15"/>
    <mergeCell ref="BF15:BN15"/>
    <mergeCell ref="BF16:BN16"/>
    <mergeCell ref="AW17:BE17"/>
    <mergeCell ref="CP17:CX17"/>
    <mergeCell ref="AW18:BE18"/>
    <mergeCell ref="BF17:BN17"/>
    <mergeCell ref="BO17:BW17"/>
    <mergeCell ref="BX17:CF17"/>
    <mergeCell ref="A9:CX9"/>
    <mergeCell ref="A10:CX10"/>
    <mergeCell ref="BX13:CF13"/>
    <mergeCell ref="AW14:BE14"/>
    <mergeCell ref="BF14:BN14"/>
    <mergeCell ref="BO14:BW14"/>
    <mergeCell ref="CG13:CO13"/>
    <mergeCell ref="CP13:CX13"/>
    <mergeCell ref="AW12:BW12"/>
    <mergeCell ref="BX12:CX12"/>
    <mergeCell ref="V12:AV12"/>
    <mergeCell ref="V13:AD13"/>
    <mergeCell ref="AW13:BE13"/>
    <mergeCell ref="BN2:CX2"/>
    <mergeCell ref="A18:F18"/>
    <mergeCell ref="G18:U18"/>
    <mergeCell ref="V18:AD18"/>
    <mergeCell ref="AE18:AM18"/>
    <mergeCell ref="AN18:AV18"/>
    <mergeCell ref="BX18:CF18"/>
    <mergeCell ref="CG18:CO18"/>
    <mergeCell ref="BF13:BN13"/>
    <mergeCell ref="BO13:BW13"/>
    <mergeCell ref="A14:F14"/>
    <mergeCell ref="G14:U14"/>
    <mergeCell ref="V14:AD14"/>
    <mergeCell ref="BX14:CF14"/>
    <mergeCell ref="BO16:BW16"/>
    <mergeCell ref="BX16:CF16"/>
    <mergeCell ref="CG16:CO16"/>
    <mergeCell ref="CP16:CX16"/>
    <mergeCell ref="CG14:CO14"/>
    <mergeCell ref="CP14:CX14"/>
    <mergeCell ref="BX15:CF15"/>
    <mergeCell ref="CG15:CO15"/>
    <mergeCell ref="CP15:CX15"/>
    <mergeCell ref="BO15:BW15"/>
    <mergeCell ref="CG17:CO17"/>
    <mergeCell ref="CG28:CO28"/>
    <mergeCell ref="CP28:CX28"/>
    <mergeCell ref="A29:F29"/>
    <mergeCell ref="G29:U29"/>
    <mergeCell ref="V29:AD29"/>
    <mergeCell ref="AE29:AM29"/>
    <mergeCell ref="AN29:AV29"/>
    <mergeCell ref="AW29:BE29"/>
    <mergeCell ref="BF29:BN29"/>
    <mergeCell ref="BO29:BW29"/>
    <mergeCell ref="BX29:CF29"/>
    <mergeCell ref="CG29:CO29"/>
    <mergeCell ref="CP29:CX29"/>
    <mergeCell ref="A28:F28"/>
    <mergeCell ref="G28:U28"/>
    <mergeCell ref="V28:AD28"/>
    <mergeCell ref="AE28:AM28"/>
    <mergeCell ref="AN28:AV28"/>
    <mergeCell ref="AW28:BE28"/>
    <mergeCell ref="BF28:BN28"/>
    <mergeCell ref="BO28:BW28"/>
    <mergeCell ref="BX28:CF28"/>
    <mergeCell ref="CG26:CO26"/>
    <mergeCell ref="CP26:CX26"/>
    <mergeCell ref="A27:F27"/>
    <mergeCell ref="G27:U27"/>
    <mergeCell ref="V27:AD27"/>
    <mergeCell ref="AE27:AM27"/>
    <mergeCell ref="AN27:AV27"/>
    <mergeCell ref="AW27:BE27"/>
    <mergeCell ref="BF27:BN27"/>
    <mergeCell ref="BO27:BW27"/>
    <mergeCell ref="BX27:CF27"/>
    <mergeCell ref="CG27:CO27"/>
    <mergeCell ref="CP27:CX27"/>
    <mergeCell ref="A26:F26"/>
    <mergeCell ref="G26:U26"/>
    <mergeCell ref="V26:AD26"/>
    <mergeCell ref="AE26:AM26"/>
    <mergeCell ref="AN26:AV26"/>
    <mergeCell ref="AW26:BE26"/>
    <mergeCell ref="BF26:BN26"/>
    <mergeCell ref="BO26:BW26"/>
    <mergeCell ref="BX26:CF26"/>
    <mergeCell ref="CG24:CO24"/>
    <mergeCell ref="CP24:CX24"/>
    <mergeCell ref="A25:F25"/>
    <mergeCell ref="G25:U25"/>
    <mergeCell ref="V25:AD25"/>
    <mergeCell ref="AE25:AM25"/>
    <mergeCell ref="AN25:AV25"/>
    <mergeCell ref="AW25:BE25"/>
    <mergeCell ref="BF25:BN25"/>
    <mergeCell ref="BO25:BW25"/>
    <mergeCell ref="BX25:CF25"/>
    <mergeCell ref="CG25:CO25"/>
    <mergeCell ref="CP25:CX25"/>
    <mergeCell ref="A24:F24"/>
    <mergeCell ref="G24:U24"/>
    <mergeCell ref="V24:AD24"/>
    <mergeCell ref="AE24:AM24"/>
    <mergeCell ref="AN24:AV24"/>
    <mergeCell ref="AW24:BE24"/>
    <mergeCell ref="BF24:BN24"/>
    <mergeCell ref="BO24:BW24"/>
    <mergeCell ref="BX24:CF24"/>
    <mergeCell ref="CP20:CX20"/>
    <mergeCell ref="A21:F21"/>
    <mergeCell ref="G21:U21"/>
    <mergeCell ref="V21:AD21"/>
    <mergeCell ref="AE21:AM21"/>
    <mergeCell ref="AN21:AV21"/>
    <mergeCell ref="AW21:BE21"/>
    <mergeCell ref="BF21:BN21"/>
    <mergeCell ref="BO21:BW21"/>
    <mergeCell ref="BX21:CF21"/>
    <mergeCell ref="BF20:BN20"/>
    <mergeCell ref="BO20:BW20"/>
    <mergeCell ref="BX20:CF20"/>
    <mergeCell ref="CG20:CO20"/>
    <mergeCell ref="A20:F20"/>
    <mergeCell ref="G20:U20"/>
    <mergeCell ref="V20:AD20"/>
    <mergeCell ref="AE20:AM20"/>
    <mergeCell ref="CG21:CO21"/>
    <mergeCell ref="CP21:CX21"/>
    <mergeCell ref="CG22:CO22"/>
    <mergeCell ref="CP22:CX22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CG23:CO23"/>
    <mergeCell ref="CP23:CX23"/>
    <mergeCell ref="A22:F22"/>
    <mergeCell ref="G22:U22"/>
    <mergeCell ref="V22:AD22"/>
    <mergeCell ref="AE22:AM22"/>
    <mergeCell ref="AN22:AV22"/>
    <mergeCell ref="AW22:BE22"/>
    <mergeCell ref="BF22:BN22"/>
    <mergeCell ref="BO22:BW22"/>
    <mergeCell ref="BX22:CF2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X35"/>
  <sheetViews>
    <sheetView view="pageBreakPreview" zoomScaleNormal="100" zoomScaleSheetLayoutView="100" workbookViewId="0">
      <selection activeCell="AI14" sqref="AI14:CX29"/>
    </sheetView>
  </sheetViews>
  <sheetFormatPr defaultRowHeight="15" x14ac:dyDescent="0.25"/>
  <cols>
    <col min="1" max="102" width="1.5703125" customWidth="1"/>
  </cols>
  <sheetData>
    <row r="1" spans="1:102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 t="s">
        <v>144</v>
      </c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</row>
    <row r="2" spans="1:102" ht="42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64" t="s">
        <v>1</v>
      </c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</row>
    <row r="3" spans="1:102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</row>
    <row r="4" spans="1:102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 t="s">
        <v>19</v>
      </c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</row>
    <row r="5" spans="1:102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 t="s">
        <v>20</v>
      </c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</row>
    <row r="6" spans="1:102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</row>
    <row r="7" spans="1:102" ht="16.5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4" t="s">
        <v>3</v>
      </c>
    </row>
    <row r="8" spans="1:102" ht="16.5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</row>
    <row r="9" spans="1:102" ht="18.75" x14ac:dyDescent="0.25">
      <c r="A9" s="147" t="s">
        <v>125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</row>
    <row r="10" spans="1:102" ht="18.75" x14ac:dyDescent="0.25">
      <c r="A10" s="148" t="s">
        <v>145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</row>
    <row r="11" spans="1:102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</row>
    <row r="12" spans="1:102" ht="33" customHeight="1" x14ac:dyDescent="0.25">
      <c r="A12" s="145" t="s">
        <v>146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66"/>
      <c r="AI12" s="72" t="s">
        <v>147</v>
      </c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4"/>
      <c r="BQ12" s="72" t="s">
        <v>129</v>
      </c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</row>
    <row r="13" spans="1:102" ht="15.75" x14ac:dyDescent="0.25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68"/>
      <c r="AI13" s="77" t="s">
        <v>120</v>
      </c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 t="s">
        <v>121</v>
      </c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 t="s">
        <v>131</v>
      </c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 t="s">
        <v>120</v>
      </c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 t="s">
        <v>121</v>
      </c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 t="s">
        <v>131</v>
      </c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2"/>
    </row>
    <row r="14" spans="1:102" ht="15.75" x14ac:dyDescent="0.25">
      <c r="A14" s="105" t="s">
        <v>55</v>
      </c>
      <c r="B14" s="105"/>
      <c r="C14" s="105"/>
      <c r="D14" s="105"/>
      <c r="E14" s="105"/>
      <c r="F14" s="105"/>
      <c r="G14" s="107" t="s">
        <v>132</v>
      </c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</row>
    <row r="15" spans="1:102" ht="15.75" x14ac:dyDescent="0.25">
      <c r="A15" s="90"/>
      <c r="B15" s="90"/>
      <c r="C15" s="90"/>
      <c r="D15" s="90"/>
      <c r="E15" s="90"/>
      <c r="F15" s="90"/>
      <c r="G15" s="95" t="s">
        <v>133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</row>
    <row r="16" spans="1:102" ht="15.75" x14ac:dyDescent="0.25">
      <c r="A16" s="61"/>
      <c r="B16" s="61"/>
      <c r="C16" s="61"/>
      <c r="D16" s="61"/>
      <c r="E16" s="61"/>
      <c r="F16" s="61"/>
      <c r="G16" s="144" t="s">
        <v>134</v>
      </c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</row>
    <row r="17" spans="1:102" ht="15.75" x14ac:dyDescent="0.25">
      <c r="A17" s="105" t="s">
        <v>58</v>
      </c>
      <c r="B17" s="105"/>
      <c r="C17" s="105"/>
      <c r="D17" s="105"/>
      <c r="E17" s="105"/>
      <c r="F17" s="105"/>
      <c r="G17" s="107" t="s">
        <v>148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</row>
    <row r="18" spans="1:102" ht="15.75" x14ac:dyDescent="0.25">
      <c r="A18" s="90"/>
      <c r="B18" s="90"/>
      <c r="C18" s="90"/>
      <c r="D18" s="90"/>
      <c r="E18" s="90"/>
      <c r="F18" s="90"/>
      <c r="G18" s="95" t="s">
        <v>133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</row>
    <row r="19" spans="1:102" ht="15.75" x14ac:dyDescent="0.25">
      <c r="A19" s="61"/>
      <c r="B19" s="61"/>
      <c r="C19" s="61"/>
      <c r="D19" s="61"/>
      <c r="E19" s="61"/>
      <c r="F19" s="61"/>
      <c r="G19" s="144" t="s">
        <v>136</v>
      </c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>
        <v>1</v>
      </c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>
        <v>100</v>
      </c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</row>
    <row r="20" spans="1:102" ht="15.75" x14ac:dyDescent="0.25">
      <c r="A20" s="105" t="s">
        <v>60</v>
      </c>
      <c r="B20" s="105"/>
      <c r="C20" s="105"/>
      <c r="D20" s="105"/>
      <c r="E20" s="105"/>
      <c r="F20" s="105"/>
      <c r="G20" s="107" t="s">
        <v>137</v>
      </c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</row>
    <row r="21" spans="1:102" ht="15.75" x14ac:dyDescent="0.25">
      <c r="A21" s="90"/>
      <c r="B21" s="90"/>
      <c r="C21" s="90"/>
      <c r="D21" s="90"/>
      <c r="E21" s="90"/>
      <c r="F21" s="90"/>
      <c r="G21" s="95" t="s">
        <v>133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</row>
    <row r="22" spans="1:102" ht="15.75" x14ac:dyDescent="0.25">
      <c r="A22" s="61"/>
      <c r="B22" s="61"/>
      <c r="C22" s="61"/>
      <c r="D22" s="61"/>
      <c r="E22" s="61"/>
      <c r="F22" s="61"/>
      <c r="G22" s="144" t="s">
        <v>149</v>
      </c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</row>
    <row r="23" spans="1:102" ht="15.75" x14ac:dyDescent="0.25">
      <c r="A23" s="105" t="s">
        <v>67</v>
      </c>
      <c r="B23" s="105"/>
      <c r="C23" s="105"/>
      <c r="D23" s="105"/>
      <c r="E23" s="105"/>
      <c r="F23" s="105"/>
      <c r="G23" s="107" t="s">
        <v>139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</row>
    <row r="24" spans="1:102" ht="15.75" x14ac:dyDescent="0.25">
      <c r="A24" s="90"/>
      <c r="B24" s="90"/>
      <c r="C24" s="90"/>
      <c r="D24" s="90"/>
      <c r="E24" s="90"/>
      <c r="F24" s="90"/>
      <c r="G24" s="95" t="s">
        <v>133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</row>
    <row r="25" spans="1:102" ht="15.75" x14ac:dyDescent="0.25">
      <c r="A25" s="61"/>
      <c r="B25" s="61"/>
      <c r="C25" s="61"/>
      <c r="D25" s="61"/>
      <c r="E25" s="61"/>
      <c r="F25" s="61"/>
      <c r="G25" s="144" t="s">
        <v>149</v>
      </c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</row>
    <row r="26" spans="1:102" ht="15.75" x14ac:dyDescent="0.25">
      <c r="A26" s="105" t="s">
        <v>69</v>
      </c>
      <c r="B26" s="105"/>
      <c r="C26" s="105"/>
      <c r="D26" s="105"/>
      <c r="E26" s="105"/>
      <c r="F26" s="105"/>
      <c r="G26" s="107" t="s">
        <v>140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</row>
    <row r="27" spans="1:102" ht="15.75" x14ac:dyDescent="0.25">
      <c r="A27" s="90"/>
      <c r="B27" s="90"/>
      <c r="C27" s="90"/>
      <c r="D27" s="90"/>
      <c r="E27" s="90"/>
      <c r="F27" s="90"/>
      <c r="G27" s="95" t="s">
        <v>133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</row>
    <row r="28" spans="1:102" ht="15.75" x14ac:dyDescent="0.25">
      <c r="A28" s="61"/>
      <c r="B28" s="61"/>
      <c r="C28" s="61"/>
      <c r="D28" s="61"/>
      <c r="E28" s="61"/>
      <c r="F28" s="61"/>
      <c r="G28" s="144" t="s">
        <v>149</v>
      </c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</row>
    <row r="29" spans="1:102" ht="15.75" x14ac:dyDescent="0.25">
      <c r="A29" s="54" t="s">
        <v>71</v>
      </c>
      <c r="B29" s="54"/>
      <c r="C29" s="54"/>
      <c r="D29" s="54"/>
      <c r="E29" s="54"/>
      <c r="F29" s="54"/>
      <c r="G29" s="82" t="s">
        <v>150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</row>
    <row r="30" spans="1:102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</row>
    <row r="31" spans="1:102" x14ac:dyDescent="0.25">
      <c r="A31" s="62" t="s">
        <v>142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</row>
    <row r="32" spans="1:102" ht="70.5" customHeight="1" x14ac:dyDescent="0.25">
      <c r="A32" s="143" t="s">
        <v>143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</row>
    <row r="34" spans="3:86" s="155" customFormat="1" x14ac:dyDescent="0.25">
      <c r="C34" s="155" t="s">
        <v>176</v>
      </c>
    </row>
    <row r="35" spans="3:86" s="155" customFormat="1" x14ac:dyDescent="0.25">
      <c r="C35" s="155" t="s">
        <v>177</v>
      </c>
      <c r="CH35" s="155" t="s">
        <v>159</v>
      </c>
    </row>
  </sheetData>
  <mergeCells count="142">
    <mergeCell ref="CM19:CX19"/>
    <mergeCell ref="A15:F15"/>
    <mergeCell ref="G15:AH15"/>
    <mergeCell ref="AI15:AS15"/>
    <mergeCell ref="AT16:BD16"/>
    <mergeCell ref="BE16:BP16"/>
    <mergeCell ref="BQ15:CA15"/>
    <mergeCell ref="A31:CX31"/>
    <mergeCell ref="A32:CX32"/>
    <mergeCell ref="CM17:CX17"/>
    <mergeCell ref="A29:F29"/>
    <mergeCell ref="G29:AH29"/>
    <mergeCell ref="AI29:AS29"/>
    <mergeCell ref="AT29:BD29"/>
    <mergeCell ref="BE29:BP29"/>
    <mergeCell ref="BQ29:CA29"/>
    <mergeCell ref="CB29:CL29"/>
    <mergeCell ref="CM29:CX29"/>
    <mergeCell ref="AI26:AS26"/>
    <mergeCell ref="AT26:BD26"/>
    <mergeCell ref="BE26:BP26"/>
    <mergeCell ref="BQ26:CA26"/>
    <mergeCell ref="CB26:CL26"/>
    <mergeCell ref="CM26:CX26"/>
    <mergeCell ref="BO2:CX2"/>
    <mergeCell ref="AT14:BD14"/>
    <mergeCell ref="BE14:BP14"/>
    <mergeCell ref="AT15:BD15"/>
    <mergeCell ref="BE15:BP15"/>
    <mergeCell ref="AT13:BD13"/>
    <mergeCell ref="CB14:CL14"/>
    <mergeCell ref="BQ12:CX12"/>
    <mergeCell ref="CB19:CL19"/>
    <mergeCell ref="A9:CX9"/>
    <mergeCell ref="A10:CX10"/>
    <mergeCell ref="CB13:CL13"/>
    <mergeCell ref="CB15:CL15"/>
    <mergeCell ref="CM15:CX15"/>
    <mergeCell ref="BQ17:CA17"/>
    <mergeCell ref="AI16:AS16"/>
    <mergeCell ref="AI17:AS17"/>
    <mergeCell ref="G16:AH16"/>
    <mergeCell ref="AI14:AS14"/>
    <mergeCell ref="A14:F14"/>
    <mergeCell ref="G14:AH14"/>
    <mergeCell ref="CB18:CL18"/>
    <mergeCell ref="CM18:CX18"/>
    <mergeCell ref="CB17:CL17"/>
    <mergeCell ref="AI13:AS13"/>
    <mergeCell ref="A12:AH13"/>
    <mergeCell ref="A19:F19"/>
    <mergeCell ref="G19:AH19"/>
    <mergeCell ref="AI19:AS19"/>
    <mergeCell ref="A17:F17"/>
    <mergeCell ref="G17:AH17"/>
    <mergeCell ref="BQ13:CA13"/>
    <mergeCell ref="BE20:BP20"/>
    <mergeCell ref="BQ20:CA20"/>
    <mergeCell ref="AT19:BD19"/>
    <mergeCell ref="BE19:BP19"/>
    <mergeCell ref="BQ19:CA19"/>
    <mergeCell ref="A18:F18"/>
    <mergeCell ref="G18:AH18"/>
    <mergeCell ref="AI18:AS18"/>
    <mergeCell ref="AT18:BD18"/>
    <mergeCell ref="BE18:BP18"/>
    <mergeCell ref="AI12:BP12"/>
    <mergeCell ref="BQ18:CA18"/>
    <mergeCell ref="BE13:BP13"/>
    <mergeCell ref="A16:F16"/>
    <mergeCell ref="AT17:BD17"/>
    <mergeCell ref="BE17:BP17"/>
    <mergeCell ref="CM13:CX13"/>
    <mergeCell ref="BQ16:CA16"/>
    <mergeCell ref="CB16:CL16"/>
    <mergeCell ref="CM16:CX16"/>
    <mergeCell ref="BQ14:CA14"/>
    <mergeCell ref="CM14:CX14"/>
    <mergeCell ref="A28:F28"/>
    <mergeCell ref="G28:AH28"/>
    <mergeCell ref="AI28:AS28"/>
    <mergeCell ref="AT28:BD28"/>
    <mergeCell ref="BE28:BP28"/>
    <mergeCell ref="BQ28:CA28"/>
    <mergeCell ref="CB28:CL28"/>
    <mergeCell ref="CM28:CX28"/>
    <mergeCell ref="A27:F27"/>
    <mergeCell ref="G27:AH27"/>
    <mergeCell ref="AI27:AS27"/>
    <mergeCell ref="AT27:BD27"/>
    <mergeCell ref="BE27:BP27"/>
    <mergeCell ref="BQ27:CA27"/>
    <mergeCell ref="CB27:CL27"/>
    <mergeCell ref="CM27:CX27"/>
    <mergeCell ref="A26:F26"/>
    <mergeCell ref="G26:AH26"/>
    <mergeCell ref="BQ21:CA21"/>
    <mergeCell ref="CM20:CX20"/>
    <mergeCell ref="A24:F24"/>
    <mergeCell ref="G24:AH24"/>
    <mergeCell ref="AI24:AS24"/>
    <mergeCell ref="AT24:BD24"/>
    <mergeCell ref="BE24:BP24"/>
    <mergeCell ref="BQ24:CA24"/>
    <mergeCell ref="BQ22:CA22"/>
    <mergeCell ref="CB22:CL22"/>
    <mergeCell ref="A20:F20"/>
    <mergeCell ref="G20:AH20"/>
    <mergeCell ref="AI20:AS20"/>
    <mergeCell ref="AT20:BD20"/>
    <mergeCell ref="A22:F22"/>
    <mergeCell ref="G22:AH22"/>
    <mergeCell ref="AI22:AS22"/>
    <mergeCell ref="AT22:BD22"/>
    <mergeCell ref="BE22:BP22"/>
    <mergeCell ref="CB21:CL21"/>
    <mergeCell ref="CM21:CX21"/>
    <mergeCell ref="CB20:CL20"/>
    <mergeCell ref="CM22:CX22"/>
    <mergeCell ref="A21:F21"/>
    <mergeCell ref="BQ25:CA25"/>
    <mergeCell ref="CB25:CL25"/>
    <mergeCell ref="CM25:CX25"/>
    <mergeCell ref="BE23:BP23"/>
    <mergeCell ref="A23:F23"/>
    <mergeCell ref="CB24:CL24"/>
    <mergeCell ref="CM24:CX24"/>
    <mergeCell ref="CM23:CX23"/>
    <mergeCell ref="G23:AH23"/>
    <mergeCell ref="AI23:AS23"/>
    <mergeCell ref="AT23:BD23"/>
    <mergeCell ref="BQ23:CA23"/>
    <mergeCell ref="CB23:CL23"/>
    <mergeCell ref="G21:AH21"/>
    <mergeCell ref="AI21:AS21"/>
    <mergeCell ref="AT21:BD21"/>
    <mergeCell ref="A25:F25"/>
    <mergeCell ref="G25:AH25"/>
    <mergeCell ref="AI25:AS25"/>
    <mergeCell ref="AT25:BD25"/>
    <mergeCell ref="BE25:BP25"/>
    <mergeCell ref="BE21:BP21"/>
  </mergeCells>
  <pageMargins left="0.9055118110236221" right="0.5118110236220472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'прил 3'!Область_печати</vt:lpstr>
      <vt:lpstr>'прил 4'!Область_печати</vt:lpstr>
      <vt:lpstr>'прил 5'!Область_печати</vt:lpstr>
      <vt:lpstr>'прил 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Маслова</dc:creator>
  <cp:lastModifiedBy>Павлова</cp:lastModifiedBy>
  <cp:lastPrinted>2018-10-16T05:55:44Z</cp:lastPrinted>
  <dcterms:created xsi:type="dcterms:W3CDTF">2015-10-12T01:54:16Z</dcterms:created>
  <dcterms:modified xsi:type="dcterms:W3CDTF">2018-10-16T06:02:46Z</dcterms:modified>
</cp:coreProperties>
</file>